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7235" windowHeight="742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L31" i="4" l="1"/>
  <c r="K31" i="4"/>
  <c r="L30" i="4"/>
  <c r="K30" i="4"/>
  <c r="L29" i="4"/>
  <c r="K29" i="4"/>
  <c r="L28" i="4"/>
  <c r="K28" i="4"/>
  <c r="L27" i="4"/>
  <c r="K27" i="4"/>
  <c r="L26" i="4"/>
  <c r="K26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1" l="1"/>
  <c r="L20" i="1"/>
  <c r="K21" i="1"/>
  <c r="L21" i="1"/>
  <c r="K22" i="1"/>
  <c r="L22" i="1"/>
  <c r="K23" i="1"/>
  <c r="L23" i="1"/>
  <c r="K24" i="1"/>
  <c r="L24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20" i="2"/>
  <c r="L20" i="2"/>
  <c r="K21" i="2"/>
  <c r="L21" i="2"/>
  <c r="K22" i="2"/>
  <c r="L22" i="2"/>
  <c r="K23" i="2"/>
  <c r="L23" i="2"/>
  <c r="K24" i="2"/>
  <c r="L24" i="2"/>
  <c r="L38" i="2" l="1"/>
  <c r="K38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32" i="2"/>
  <c r="L32" i="2"/>
  <c r="K33" i="2"/>
  <c r="L33" i="2"/>
  <c r="K34" i="2"/>
  <c r="L34" i="2"/>
  <c r="K35" i="2"/>
  <c r="L35" i="2"/>
  <c r="K36" i="2"/>
  <c r="L36" i="2"/>
  <c r="K37" i="2"/>
  <c r="L37" i="2"/>
  <c r="K39" i="2"/>
  <c r="L39" i="2"/>
  <c r="K40" i="2"/>
  <c r="L40" i="2"/>
  <c r="K41" i="2"/>
  <c r="L41" i="2"/>
  <c r="K42" i="2"/>
  <c r="L42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<sst xmlns="http://schemas.openxmlformats.org/spreadsheetml/2006/main" count="660" uniqueCount="145">
  <si>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</si>
  <si>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</si>
  <si>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</si>
  <si>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</si>
  <si>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</si>
  <si>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</si>
  <si>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</si>
  <si>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</si>
  <si>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</si>
  <si>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</si>
  <si>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</si>
  <si>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</si>
  <si>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</si>
  <si>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</si>
  <si>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</si>
  <si>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</si>
  <si>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</si>
  <si>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</si>
  <si>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</si>
  <si>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</si>
  <si>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</si>
  <si>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</si>
  <si>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</si>
  <si>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</si>
  <si>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</si>
  <si>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</si>
  <si>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</si>
  <si>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</si>
  <si>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</si>
  <si>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</si>
  <si>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</si>
  <si>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</si>
  <si>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</si>
  <si>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</si>
  <si>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</si>
  <si>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</si>
  <si>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</si>
  <si>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</si>
  <si>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</si>
  <si>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</si>
  <si>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</si>
  <si>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</si>
  <si>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</si>
  <si>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</si>
  <si>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</si>
  <si>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</si>
  <si>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</si>
  <si>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</si>
  <si>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</si>
  <si>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</si>
  <si>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 xml:space="preserve">histrogram </t>
  </si>
  <si>
    <t>Std. Error of Mean</t>
  </si>
  <si>
    <t>Percentile Group of combscor</t>
  </si>
  <si>
    <t>Electricity</t>
  </si>
  <si>
    <t>Radio</t>
  </si>
  <si>
    <t>Television</t>
  </si>
  <si>
    <t>Telephone</t>
  </si>
  <si>
    <t>Hand phone</t>
  </si>
  <si>
    <t>Refrigerator</t>
  </si>
  <si>
    <t>Floor area of this house</t>
  </si>
  <si>
    <t>Bedroom available for sleep</t>
  </si>
  <si>
    <t>Bicycle</t>
  </si>
  <si>
    <t>Motor cycle</t>
  </si>
  <si>
    <t>Canoe</t>
  </si>
  <si>
    <t>Boat with a motor</t>
  </si>
  <si>
    <t>Animal-drawn cart</t>
  </si>
  <si>
    <t>Car or truck</t>
  </si>
  <si>
    <t>Ship</t>
  </si>
  <si>
    <t>Bank account</t>
  </si>
  <si>
    <t>Owns a dwelling</t>
  </si>
  <si>
    <t>Owns agricultural land</t>
  </si>
  <si>
    <t>Ox / beef cattle</t>
  </si>
  <si>
    <t>Cows / buffalos</t>
  </si>
  <si>
    <t>Horses / donkeys</t>
  </si>
  <si>
    <t>Goats / sheeps</t>
  </si>
  <si>
    <t>Pigs</t>
  </si>
  <si>
    <t>Chickens / birds / fowls</t>
  </si>
  <si>
    <t>Number of members per sleeping room</t>
  </si>
  <si>
    <t>Piped into dwelling</t>
  </si>
  <si>
    <t>Piped into yard/plot</t>
  </si>
  <si>
    <t>Public tap / standpipe</t>
  </si>
  <si>
    <t>Open well in dwelling</t>
  </si>
  <si>
    <t>Open well in yard/plot</t>
  </si>
  <si>
    <t>Open public well</t>
  </si>
  <si>
    <t>Protected well in dwelling</t>
  </si>
  <si>
    <t>Protected well in yard/plot</t>
  </si>
  <si>
    <t>Protected public well</t>
  </si>
  <si>
    <t>Spring</t>
  </si>
  <si>
    <t>Water from rain</t>
  </si>
  <si>
    <t>Water from tanker truck</t>
  </si>
  <si>
    <t>Surface water-river, lake, dam, etc.</t>
  </si>
  <si>
    <t>Water from bottle</t>
  </si>
  <si>
    <t>Refill Water</t>
  </si>
  <si>
    <t>Other water source</t>
  </si>
  <si>
    <t>Flush toilet to sewer</t>
  </si>
  <si>
    <t>Flush toilet to septic tank</t>
  </si>
  <si>
    <t>Shared/public toilet</t>
  </si>
  <si>
    <t>River, stream, creek</t>
  </si>
  <si>
    <t>Traditional pit latrine</t>
  </si>
  <si>
    <t>No facility yard/bush/forest</t>
  </si>
  <si>
    <t>Other type of latrine/toilet</t>
  </si>
  <si>
    <t>Earth, sand, dung floor</t>
  </si>
  <si>
    <t>Rudimentary wood plank, palm, bamboo floor</t>
  </si>
  <si>
    <t>Cement/brick floor</t>
  </si>
  <si>
    <t>Ceramic, granite, marble floor</t>
  </si>
  <si>
    <t>Tile, tiles, terrazzo floor</t>
  </si>
  <si>
    <t>Polished wood floor</t>
  </si>
  <si>
    <t>Other type of flooring</t>
  </si>
  <si>
    <t>Bamboo walls</t>
  </si>
  <si>
    <t>Wood stem walls</t>
  </si>
  <si>
    <t>Woven bamboo walls</t>
  </si>
  <si>
    <t>Baked brick walls</t>
  </si>
  <si>
    <t>Wood planks, shingles walls</t>
  </si>
  <si>
    <t>Other type of walls</t>
  </si>
  <si>
    <t>Thatch/palm/sod roof</t>
  </si>
  <si>
    <t>Wood/sirap roof</t>
  </si>
  <si>
    <t>Bamboo roof</t>
  </si>
  <si>
    <t>Metal/zinc roof</t>
  </si>
  <si>
    <t>Asbestos roof</t>
  </si>
  <si>
    <t>Tile roof</t>
  </si>
  <si>
    <t>Concrete roof</t>
  </si>
  <si>
    <t>Metal tiles roof</t>
  </si>
  <si>
    <t>Other type of roof</t>
  </si>
  <si>
    <t>Electricity for cooking</t>
  </si>
  <si>
    <t>LPG or natural gas for cooking</t>
  </si>
  <si>
    <t>Biogas for cooking</t>
  </si>
  <si>
    <t>Kerosene for cooking</t>
  </si>
  <si>
    <t>Coal for cooking</t>
  </si>
  <si>
    <t>Charcoal for cooking</t>
  </si>
  <si>
    <t>Wood for cooking</t>
  </si>
  <si>
    <t>Straw for cooking</t>
  </si>
  <si>
    <t>Does not cook</t>
  </si>
  <si>
    <t>Other fuel for cooking</t>
  </si>
  <si>
    <t>landarea</t>
  </si>
  <si>
    <t>REGR factor score   1 for analysis</t>
  </si>
  <si>
    <t>a. Dependent Variable: REGR factor score   1 for analysis</t>
  </si>
  <si>
    <t xml:space="preserve">Combined Score= -0.443 + 0.946 * Rural Score </t>
  </si>
  <si>
    <t>Combined Score= 0.489 + 0.805 * Urban Score</t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</si>
  <si>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</si>
  <si>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</si>
  <si>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</si>
  <si>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Common</t>
  </si>
  <si>
    <t/>
  </si>
  <si>
    <r>
      <t>Std. Deviation</t>
    </r>
    <r>
      <rPr>
        <vertAlign val="superscript"/>
        <sz val="10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</si>
  <si>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0"/>
        <color indexed="8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</si>
</sst>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###.00"/>
    <numFmt numFmtId="165" formatCode="####.000"/>
    <numFmt numFmtId="166" formatCode="###0"/>
    <numFmt numFmtId="167" formatCode="####.0000"/>
    <numFmt numFmtId="168" formatCode="0.00000"/>
    <numFmt numFmtId="169" formatCode="####.0000000"/>
    <numFmt numFmtId="170" formatCode="####.00000000"/>
    <numFmt numFmtId="171" formatCode="###0.00000"/>
    <numFmt numFmtId="172" formatCode="###0.0000000"/>
    <numFmt numFmtId="173" formatCode="###0.00"/>
    <numFmt numFmtId="174" formatCode="###0.0000"/>
    <numFmt numFmtId="175" formatCode="###0.000"/>
    <numFmt numFmtId="176" formatCode="####.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222">
    <xf numFmtId="0" fontId="0" fillId="0" borderId="0" xfId="0"/>
    <xf numFmtId="0" fontId="1" fillId="0" borderId="2" xfId="0" applyFont="1" applyBorder="1" applyAlignment="1">
      <alignment horizontal="center"/>
    </xf>
    <xf numFmtId="168" fontId="0" fillId="0" borderId="0" xfId="0" quotePrefix="1" applyNumberFormat="1"/>
    <xf numFmtId="168" fontId="0" fillId="0" borderId="0" xfId="0" applyNumberFormat="1"/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0" xfId="2" applyFont="1" applyBorder="1" applyAlignment="1">
      <alignment horizontal="center" vertical="center"/>
    </xf>
    <xf numFmtId="0" fontId="4" fillId="0" borderId="0" xfId="3" applyFont="1" applyBorder="1" applyAlignment="1">
      <alignment horizontal="left" vertical="top" wrapText="1"/>
    </xf>
    <xf numFmtId="0" fontId="4" fillId="0" borderId="4" xfId="3" applyFont="1" applyBorder="1" applyAlignment="1">
      <alignment horizontal="left" vertical="top" wrapText="1"/>
    </xf>
    <xf numFmtId="166" fontId="4" fillId="0" borderId="5" xfId="3" applyNumberFormat="1" applyFont="1" applyBorder="1" applyAlignment="1">
      <alignment horizontal="right" vertical="center"/>
    </xf>
    <xf numFmtId="0" fontId="4" fillId="0" borderId="7" xfId="3" applyFont="1" applyBorder="1" applyAlignment="1">
      <alignment horizontal="left" vertical="top" wrapText="1"/>
    </xf>
    <xf numFmtId="166" fontId="4" fillId="0" borderId="8" xfId="3" applyNumberFormat="1" applyFont="1" applyBorder="1" applyAlignment="1">
      <alignment horizontal="right" vertical="center"/>
    </xf>
    <xf numFmtId="169" fontId="4" fillId="0" borderId="8" xfId="3" applyNumberFormat="1" applyFont="1" applyBorder="1" applyAlignment="1">
      <alignment horizontal="right" vertical="center"/>
    </xf>
    <xf numFmtId="170" fontId="4" fillId="0" borderId="8" xfId="3" applyNumberFormat="1" applyFont="1" applyBorder="1" applyAlignment="1">
      <alignment horizontal="right" vertical="center"/>
    </xf>
    <xf numFmtId="171" fontId="4" fillId="0" borderId="8" xfId="3" applyNumberFormat="1" applyFont="1" applyBorder="1" applyAlignment="1">
      <alignment horizontal="right" vertical="center"/>
    </xf>
    <xf numFmtId="165" fontId="4" fillId="0" borderId="8" xfId="3" applyNumberFormat="1" applyFont="1" applyBorder="1" applyAlignment="1">
      <alignment horizontal="right" vertical="center"/>
    </xf>
    <xf numFmtId="0" fontId="4" fillId="0" borderId="7" xfId="3" applyFont="1" applyBorder="1" applyAlignment="1">
      <alignment horizontal="left" vertical="top"/>
    </xf>
    <xf numFmtId="0" fontId="4" fillId="0" borderId="10" xfId="3" applyFont="1" applyBorder="1" applyAlignment="1">
      <alignment horizontal="left" vertical="top"/>
    </xf>
    <xf numFmtId="172" fontId="4" fillId="0" borderId="11" xfId="3" applyNumberFormat="1" applyFont="1" applyBorder="1" applyAlignment="1">
      <alignment horizontal="right" vertical="center"/>
    </xf>
    <xf numFmtId="0" fontId="7" fillId="0" borderId="15" xfId="4" applyFont="1" applyBorder="1" applyAlignment="1">
      <alignment horizontal="center"/>
    </xf>
    <xf numFmtId="0" fontId="7" fillId="0" borderId="16" xfId="4" applyFont="1" applyBorder="1" applyAlignment="1">
      <alignment horizontal="center"/>
    </xf>
    <xf numFmtId="0" fontId="7" fillId="0" borderId="17" xfId="4" applyFont="1" applyBorder="1" applyAlignment="1">
      <alignment horizontal="center" wrapText="1"/>
    </xf>
    <xf numFmtId="0" fontId="7" fillId="0" borderId="5" xfId="4" applyFont="1" applyBorder="1" applyAlignment="1">
      <alignment horizontal="left" vertical="top" wrapText="1"/>
    </xf>
    <xf numFmtId="164" fontId="7" fillId="0" borderId="18" xfId="4" applyNumberFormat="1" applyFont="1" applyBorder="1" applyAlignment="1">
      <alignment horizontal="right" vertical="center"/>
    </xf>
    <xf numFmtId="164" fontId="7" fillId="0" borderId="19" xfId="4" applyNumberFormat="1" applyFont="1" applyBorder="1" applyAlignment="1">
      <alignment horizontal="right" vertical="center"/>
    </xf>
    <xf numFmtId="164" fontId="7" fillId="0" borderId="20" xfId="4" applyNumberFormat="1" applyFont="1" applyBorder="1" applyAlignment="1">
      <alignment horizontal="right" vertical="center"/>
    </xf>
    <xf numFmtId="0" fontId="7" fillId="0" borderId="8" xfId="4" applyFont="1" applyBorder="1" applyAlignment="1">
      <alignment horizontal="left" vertical="top" wrapText="1"/>
    </xf>
    <xf numFmtId="164" fontId="7" fillId="0" borderId="21" xfId="4" applyNumberFormat="1" applyFont="1" applyBorder="1" applyAlignment="1">
      <alignment horizontal="right" vertical="center"/>
    </xf>
    <xf numFmtId="164" fontId="7" fillId="0" borderId="1" xfId="4" applyNumberFormat="1" applyFont="1" applyBorder="1" applyAlignment="1">
      <alignment horizontal="right" vertical="center"/>
    </xf>
    <xf numFmtId="164" fontId="7" fillId="0" borderId="22" xfId="4" applyNumberFormat="1" applyFont="1" applyBorder="1" applyAlignment="1">
      <alignment horizontal="right" vertical="center"/>
    </xf>
    <xf numFmtId="173" fontId="7" fillId="0" borderId="21" xfId="4" applyNumberFormat="1" applyFont="1" applyBorder="1" applyAlignment="1">
      <alignment horizontal="right" vertical="center"/>
    </xf>
    <xf numFmtId="173" fontId="7" fillId="0" borderId="1" xfId="4" applyNumberFormat="1" applyFont="1" applyBorder="1" applyAlignment="1">
      <alignment horizontal="right" vertical="center"/>
    </xf>
    <xf numFmtId="173" fontId="7" fillId="0" borderId="22" xfId="4" applyNumberFormat="1" applyFont="1" applyBorder="1" applyAlignment="1">
      <alignment horizontal="right" vertical="center"/>
    </xf>
    <xf numFmtId="174" fontId="7" fillId="0" borderId="21" xfId="4" applyNumberFormat="1" applyFont="1" applyBorder="1" applyAlignment="1">
      <alignment horizontal="right" vertical="center"/>
    </xf>
    <xf numFmtId="174" fontId="7" fillId="0" borderId="1" xfId="4" applyNumberFormat="1" applyFont="1" applyBorder="1" applyAlignment="1">
      <alignment horizontal="right" vertical="center"/>
    </xf>
    <xf numFmtId="174" fontId="7" fillId="0" borderId="22" xfId="4" applyNumberFormat="1" applyFont="1" applyBorder="1" applyAlignment="1">
      <alignment horizontal="right" vertical="center"/>
    </xf>
    <xf numFmtId="167" fontId="7" fillId="0" borderId="21" xfId="4" applyNumberFormat="1" applyFont="1" applyBorder="1" applyAlignment="1">
      <alignment horizontal="right" vertical="center"/>
    </xf>
    <xf numFmtId="167" fontId="7" fillId="0" borderId="1" xfId="4" applyNumberFormat="1" applyFont="1" applyBorder="1" applyAlignment="1">
      <alignment horizontal="right" vertical="center"/>
    </xf>
    <xf numFmtId="167" fontId="7" fillId="0" borderId="22" xfId="4" applyNumberFormat="1" applyFont="1" applyBorder="1" applyAlignment="1">
      <alignment horizontal="right" vertical="center"/>
    </xf>
    <xf numFmtId="0" fontId="7" fillId="0" borderId="26" xfId="4" applyFont="1" applyBorder="1" applyAlignment="1">
      <alignment horizontal="left" vertical="top" wrapText="1"/>
    </xf>
    <xf numFmtId="167" fontId="7" fillId="0" borderId="27" xfId="4" applyNumberFormat="1" applyFont="1" applyBorder="1" applyAlignment="1">
      <alignment horizontal="right" vertical="center"/>
    </xf>
    <xf numFmtId="167" fontId="7" fillId="0" borderId="28" xfId="4" applyNumberFormat="1" applyFont="1" applyBorder="1" applyAlignment="1">
      <alignment horizontal="right" vertical="center"/>
    </xf>
    <xf numFmtId="167" fontId="7" fillId="0" borderId="29" xfId="4" applyNumberFormat="1" applyFont="1" applyBorder="1" applyAlignment="1">
      <alignment horizontal="right" vertical="center"/>
    </xf>
    <xf numFmtId="0" fontId="7" fillId="0" borderId="13" xfId="4" applyFont="1" applyBorder="1" applyAlignment="1">
      <alignment horizontal="center" wrapText="1"/>
    </xf>
    <xf numFmtId="0" fontId="7" fillId="0" borderId="15" xfId="4" applyFont="1" applyBorder="1" applyAlignment="1">
      <alignment horizontal="center" wrapText="1"/>
    </xf>
    <xf numFmtId="0" fontId="7" fillId="0" borderId="16" xfId="4" applyFont="1" applyBorder="1" applyAlignment="1">
      <alignment horizontal="center" wrapText="1"/>
    </xf>
    <xf numFmtId="0" fontId="7" fillId="0" borderId="4" xfId="4" applyFont="1" applyBorder="1" applyAlignment="1">
      <alignment horizontal="left" vertical="top" wrapText="1"/>
    </xf>
    <xf numFmtId="165" fontId="7" fillId="0" borderId="18" xfId="4" applyNumberFormat="1" applyFont="1" applyBorder="1" applyAlignment="1">
      <alignment horizontal="right" vertical="center"/>
    </xf>
    <xf numFmtId="165" fontId="7" fillId="0" borderId="19" xfId="4" applyNumberFormat="1" applyFont="1" applyBorder="1" applyAlignment="1">
      <alignment horizontal="right" vertical="center"/>
    </xf>
    <xf numFmtId="0" fontId="7" fillId="0" borderId="19" xfId="4" applyFont="1" applyBorder="1" applyAlignment="1">
      <alignment horizontal="left" vertical="center" wrapText="1"/>
    </xf>
    <xf numFmtId="175" fontId="7" fillId="0" borderId="19" xfId="4" applyNumberFormat="1" applyFont="1" applyBorder="1" applyAlignment="1">
      <alignment horizontal="right" vertical="center"/>
    </xf>
    <xf numFmtId="175" fontId="7" fillId="0" borderId="20" xfId="4" applyNumberFormat="1" applyFont="1" applyBorder="1" applyAlignment="1">
      <alignment horizontal="right" vertical="center"/>
    </xf>
    <xf numFmtId="0" fontId="7" fillId="0" borderId="10" xfId="4" applyFont="1" applyBorder="1" applyAlignment="1">
      <alignment horizontal="left" vertical="top" wrapText="1"/>
    </xf>
    <xf numFmtId="165" fontId="7" fillId="0" borderId="23" xfId="4" applyNumberFormat="1" applyFont="1" applyBorder="1" applyAlignment="1">
      <alignment horizontal="right" vertical="center"/>
    </xf>
    <xf numFmtId="165" fontId="7" fillId="0" borderId="24" xfId="4" applyNumberFormat="1" applyFont="1" applyBorder="1" applyAlignment="1">
      <alignment horizontal="right" vertical="center"/>
    </xf>
    <xf numFmtId="175" fontId="7" fillId="0" borderId="24" xfId="4" applyNumberFormat="1" applyFont="1" applyBorder="1" applyAlignment="1">
      <alignment horizontal="right" vertical="center"/>
    </xf>
    <xf numFmtId="175" fontId="7" fillId="0" borderId="25" xfId="4" applyNumberFormat="1" applyFont="1" applyBorder="1" applyAlignment="1">
      <alignment horizontal="right" vertical="center"/>
    </xf>
    <xf numFmtId="0" fontId="7" fillId="0" borderId="35" xfId="5" applyFont="1" applyBorder="1" applyAlignment="1">
      <alignment horizontal="center" wrapText="1"/>
    </xf>
    <xf numFmtId="0" fontId="7" fillId="0" borderId="36" xfId="5" applyFont="1" applyBorder="1" applyAlignment="1">
      <alignment horizontal="center" wrapText="1"/>
    </xf>
    <xf numFmtId="0" fontId="7" fillId="0" borderId="37" xfId="5" applyFont="1" applyBorder="1" applyAlignment="1">
      <alignment horizontal="center" wrapText="1"/>
    </xf>
    <xf numFmtId="0" fontId="7" fillId="0" borderId="5" xfId="5" applyFont="1" applyBorder="1" applyAlignment="1">
      <alignment horizontal="left" vertical="top" wrapText="1"/>
    </xf>
    <xf numFmtId="164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166" fontId="7" fillId="0" borderId="20" xfId="5" applyNumberFormat="1" applyFont="1" applyBorder="1" applyAlignment="1">
      <alignment horizontal="right" vertical="center"/>
    </xf>
    <xf numFmtId="0" fontId="7" fillId="0" borderId="8" xfId="5" applyFont="1" applyBorder="1" applyAlignment="1">
      <alignment horizontal="left" vertical="top" wrapText="1"/>
    </xf>
    <xf numFmtId="164" fontId="7" fillId="0" borderId="2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22" xfId="5" applyNumberFormat="1" applyFont="1" applyBorder="1" applyAlignment="1">
      <alignment horizontal="right" vertical="center"/>
    </xf>
    <xf numFmtId="173" fontId="7" fillId="0" borderId="21" xfId="5" applyNumberFormat="1" applyFont="1" applyBorder="1" applyAlignment="1">
      <alignment horizontal="right" vertical="center"/>
    </xf>
    <xf numFmtId="174" fontId="7" fillId="0" borderId="21" xfId="5" applyNumberFormat="1" applyFont="1" applyBorder="1" applyAlignment="1">
      <alignment horizontal="right" vertical="center"/>
    </xf>
    <xf numFmtId="167" fontId="7" fillId="0" borderId="21" xfId="5" applyNumberFormat="1" applyFont="1" applyBorder="1" applyAlignment="1">
      <alignment horizontal="right" vertical="center"/>
    </xf>
    <xf numFmtId="0" fontId="7" fillId="0" borderId="11" xfId="5" applyFont="1" applyBorder="1" applyAlignment="1">
      <alignment horizontal="left" vertical="top" wrapText="1"/>
    </xf>
    <xf numFmtId="167" fontId="7" fillId="0" borderId="23" xfId="5" applyNumberFormat="1" applyFont="1" applyBorder="1" applyAlignment="1">
      <alignment horizontal="right" vertical="center"/>
    </xf>
    <xf numFmtId="166" fontId="7" fillId="0" borderId="24" xfId="5" applyNumberFormat="1" applyFont="1" applyBorder="1" applyAlignment="1">
      <alignment horizontal="right" vertical="center"/>
    </xf>
    <xf numFmtId="166" fontId="7" fillId="0" borderId="25" xfId="5" applyNumberFormat="1" applyFont="1" applyBorder="1" applyAlignment="1">
      <alignment horizontal="right" vertical="center"/>
    </xf>
    <xf numFmtId="0" fontId="6" fillId="0" borderId="0" xfId="5"/>
    <xf numFmtId="0" fontId="3" fillId="0" borderId="0" xfId="5" applyFont="1" applyBorder="1" applyAlignment="1">
      <alignment horizontal="center" vertical="center" wrapText="1"/>
    </xf>
    <xf numFmtId="0" fontId="7" fillId="0" borderId="0" xfId="5" applyFont="1" applyBorder="1" applyAlignment="1">
      <alignment horizontal="center" wrapText="1"/>
    </xf>
    <xf numFmtId="0" fontId="7" fillId="0" borderId="0" xfId="5" applyFont="1" applyBorder="1" applyAlignment="1">
      <alignment horizontal="center"/>
    </xf>
    <xf numFmtId="165" fontId="7" fillId="0" borderId="0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165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0" fontId="7" fillId="0" borderId="35" xfId="6" applyFont="1" applyBorder="1" applyAlignment="1">
      <alignment horizontal="center" wrapText="1"/>
    </xf>
    <xf numFmtId="0" fontId="7" fillId="0" borderId="36" xfId="6" applyFont="1" applyBorder="1" applyAlignment="1">
      <alignment horizontal="center" wrapText="1"/>
    </xf>
    <xf numFmtId="0" fontId="7" fillId="0" borderId="37" xfId="6" applyFont="1" applyBorder="1" applyAlignment="1">
      <alignment horizontal="center" wrapText="1"/>
    </xf>
    <xf numFmtId="0" fontId="7" fillId="0" borderId="5" xfId="6" applyFont="1" applyBorder="1" applyAlignment="1">
      <alignment horizontal="left" vertical="top" wrapText="1"/>
    </xf>
    <xf numFmtId="164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166" fontId="7" fillId="0" borderId="20" xfId="6" applyNumberFormat="1" applyFont="1" applyBorder="1" applyAlignment="1">
      <alignment horizontal="right" vertical="center"/>
    </xf>
    <xf numFmtId="0" fontId="7" fillId="0" borderId="8" xfId="6" applyFont="1" applyBorder="1" applyAlignment="1">
      <alignment horizontal="left" vertical="top" wrapText="1"/>
    </xf>
    <xf numFmtId="164" fontId="7" fillId="0" borderId="2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22" xfId="6" applyNumberFormat="1" applyFont="1" applyBorder="1" applyAlignment="1">
      <alignment horizontal="right" vertical="center"/>
    </xf>
    <xf numFmtId="173" fontId="7" fillId="0" borderId="21" xfId="6" applyNumberFormat="1" applyFont="1" applyBorder="1" applyAlignment="1">
      <alignment horizontal="right" vertical="center"/>
    </xf>
    <xf numFmtId="174" fontId="7" fillId="0" borderId="21" xfId="6" applyNumberFormat="1" applyFont="1" applyBorder="1" applyAlignment="1">
      <alignment horizontal="right" vertical="center"/>
    </xf>
    <xf numFmtId="167" fontId="7" fillId="0" borderId="21" xfId="6" applyNumberFormat="1" applyFont="1" applyBorder="1" applyAlignment="1">
      <alignment horizontal="right" vertical="center"/>
    </xf>
    <xf numFmtId="0" fontId="7" fillId="0" borderId="11" xfId="6" applyFont="1" applyBorder="1" applyAlignment="1">
      <alignment horizontal="left" vertical="top" wrapText="1"/>
    </xf>
    <xf numFmtId="167" fontId="7" fillId="0" borderId="23" xfId="6" applyNumberFormat="1" applyFont="1" applyBorder="1" applyAlignment="1">
      <alignment horizontal="right" vertical="center"/>
    </xf>
    <xf numFmtId="166" fontId="7" fillId="0" borderId="24" xfId="6" applyNumberFormat="1" applyFont="1" applyBorder="1" applyAlignment="1">
      <alignment horizontal="right" vertical="center"/>
    </xf>
    <xf numFmtId="166" fontId="7" fillId="0" borderId="25" xfId="6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6" fillId="0" borderId="0" xfId="6"/>
    <xf numFmtId="168" fontId="7" fillId="0" borderId="36" xfId="5" applyNumberFormat="1" applyFont="1" applyBorder="1" applyAlignment="1">
      <alignment horizontal="center" wrapText="1"/>
    </xf>
    <xf numFmtId="168" fontId="7" fillId="0" borderId="19" xfId="5" applyNumberFormat="1" applyFont="1" applyBorder="1" applyAlignment="1">
      <alignment horizontal="right" vertical="center"/>
    </xf>
    <xf numFmtId="168" fontId="7" fillId="0" borderId="1" xfId="5" applyNumberFormat="1" applyFont="1" applyBorder="1" applyAlignment="1">
      <alignment horizontal="right" vertical="center"/>
    </xf>
    <xf numFmtId="168" fontId="7" fillId="0" borderId="24" xfId="5" applyNumberFormat="1" applyFont="1" applyBorder="1" applyAlignment="1">
      <alignment horizontal="right" vertical="center"/>
    </xf>
    <xf numFmtId="168" fontId="4" fillId="0" borderId="0" xfId="2" applyNumberFormat="1" applyFont="1" applyBorder="1" applyAlignment="1">
      <alignment horizontal="right" vertical="top"/>
    </xf>
    <xf numFmtId="168" fontId="0" fillId="0" borderId="0" xfId="0" applyNumberFormat="1" applyBorder="1"/>
    <xf numFmtId="168" fontId="7" fillId="0" borderId="38" xfId="5" applyNumberFormat="1" applyFont="1" applyBorder="1" applyAlignment="1">
      <alignment horizontal="center" wrapText="1"/>
    </xf>
    <xf numFmtId="168" fontId="7" fillId="0" borderId="39" xfId="5" applyNumberFormat="1" applyFont="1" applyBorder="1" applyAlignment="1">
      <alignment horizontal="center"/>
    </xf>
    <xf numFmtId="168" fontId="7" fillId="0" borderId="5" xfId="5" applyNumberFormat="1" applyFont="1" applyBorder="1" applyAlignment="1">
      <alignment horizontal="right" vertical="center"/>
    </xf>
    <xf numFmtId="168" fontId="7" fillId="0" borderId="8" xfId="5" applyNumberFormat="1" applyFont="1" applyBorder="1" applyAlignment="1">
      <alignment horizontal="right" vertical="center"/>
    </xf>
    <xf numFmtId="168" fontId="7" fillId="0" borderId="11" xfId="5" applyNumberFormat="1" applyFont="1" applyBorder="1" applyAlignment="1">
      <alignment horizontal="right" vertical="center"/>
    </xf>
    <xf numFmtId="168" fontId="7" fillId="0" borderId="36" xfId="6" applyNumberFormat="1" applyFont="1" applyBorder="1" applyAlignment="1">
      <alignment horizontal="center" wrapText="1"/>
    </xf>
    <xf numFmtId="168" fontId="7" fillId="0" borderId="19" xfId="6" applyNumberFormat="1" applyFont="1" applyBorder="1" applyAlignment="1">
      <alignment horizontal="right" vertical="center"/>
    </xf>
    <xf numFmtId="168" fontId="7" fillId="0" borderId="1" xfId="6" applyNumberFormat="1" applyFont="1" applyBorder="1" applyAlignment="1">
      <alignment horizontal="right" vertical="center"/>
    </xf>
    <xf numFmtId="168" fontId="7" fillId="0" borderId="24" xfId="6" applyNumberFormat="1" applyFont="1" applyBorder="1" applyAlignment="1">
      <alignment horizontal="right" vertical="center"/>
    </xf>
    <xf numFmtId="168" fontId="4" fillId="0" borderId="0" xfId="1" applyNumberFormat="1" applyFont="1" applyBorder="1" applyAlignment="1">
      <alignment horizontal="right" vertical="top"/>
    </xf>
    <xf numFmtId="168" fontId="7" fillId="0" borderId="38" xfId="6" applyNumberFormat="1" applyFont="1" applyBorder="1" applyAlignment="1">
      <alignment horizontal="center" wrapText="1"/>
    </xf>
    <xf numFmtId="168" fontId="7" fillId="0" borderId="39" xfId="6" applyNumberFormat="1" applyFont="1" applyBorder="1" applyAlignment="1">
      <alignment horizontal="center"/>
    </xf>
    <xf numFmtId="168" fontId="7" fillId="0" borderId="5" xfId="6" applyNumberFormat="1" applyFont="1" applyBorder="1" applyAlignment="1">
      <alignment horizontal="right" vertical="center"/>
    </xf>
    <xf numFmtId="168" fontId="7" fillId="0" borderId="8" xfId="6" applyNumberFormat="1" applyFont="1" applyBorder="1" applyAlignment="1">
      <alignment horizontal="right" vertical="center"/>
    </xf>
    <xf numFmtId="168" fontId="7" fillId="0" borderId="11" xfId="6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6" applyFont="1" applyBorder="1" applyAlignment="1">
      <alignment horizontal="center" vertical="center" wrapText="1"/>
    </xf>
    <xf numFmtId="0" fontId="7" fillId="0" borderId="34" xfId="6" applyFont="1" applyBorder="1" applyAlignment="1">
      <alignment horizontal="left" wrapText="1"/>
    </xf>
    <xf numFmtId="0" fontId="7" fillId="0" borderId="0" xfId="6" applyFont="1" applyBorder="1" applyAlignment="1">
      <alignment horizontal="left" vertical="top" wrapText="1"/>
    </xf>
    <xf numFmtId="0" fontId="7" fillId="0" borderId="5" xfId="6" applyFont="1" applyBorder="1" applyAlignment="1">
      <alignment horizontal="left" wrapText="1"/>
    </xf>
    <xf numFmtId="0" fontId="7" fillId="0" borderId="11" xfId="6" applyFont="1" applyBorder="1" applyAlignment="1">
      <alignment horizontal="left" wrapText="1"/>
    </xf>
    <xf numFmtId="0" fontId="3" fillId="0" borderId="0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left" wrapText="1"/>
    </xf>
    <xf numFmtId="0" fontId="7" fillId="0" borderId="11" xfId="5" applyFont="1" applyBorder="1" applyAlignment="1">
      <alignment horizontal="left" wrapText="1"/>
    </xf>
    <xf numFmtId="0" fontId="7" fillId="0" borderId="0" xfId="5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center"/>
    </xf>
    <xf numFmtId="0" fontId="7" fillId="0" borderId="34" xfId="5" applyFont="1" applyBorder="1" applyAlignment="1">
      <alignment horizontal="left" wrapText="1"/>
    </xf>
    <xf numFmtId="0" fontId="4" fillId="0" borderId="6" xfId="3" applyFont="1" applyBorder="1" applyAlignment="1">
      <alignment horizontal="left" vertical="top" wrapText="1"/>
    </xf>
    <xf numFmtId="0" fontId="4" fillId="0" borderId="7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left" vertical="top" wrapText="1"/>
    </xf>
    <xf numFmtId="0" fontId="3" fillId="0" borderId="0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left" vertical="top" wrapText="1"/>
    </xf>
    <xf numFmtId="0" fontId="7" fillId="0" borderId="5" xfId="4" applyFont="1" applyBorder="1" applyAlignment="1">
      <alignment horizontal="left" wrapText="1"/>
    </xf>
    <xf numFmtId="0" fontId="7" fillId="0" borderId="11" xfId="4" applyFont="1" applyBorder="1" applyAlignment="1">
      <alignment horizontal="left" wrapText="1"/>
    </xf>
    <xf numFmtId="0" fontId="7" fillId="0" borderId="12" xfId="4" applyFont="1" applyBorder="1" applyAlignment="1">
      <alignment horizontal="center" wrapText="1"/>
    </xf>
    <xf numFmtId="0" fontId="7" fillId="0" borderId="13" xfId="4" applyFont="1" applyBorder="1" applyAlignment="1">
      <alignment horizontal="center" wrapText="1"/>
    </xf>
    <xf numFmtId="0" fontId="7" fillId="0" borderId="14" xfId="4" applyFont="1" applyBorder="1" applyAlignment="1">
      <alignment horizontal="center" wrapText="1"/>
    </xf>
    <xf numFmtId="0" fontId="4" fillId="0" borderId="9" xfId="3" applyFont="1" applyBorder="1" applyAlignment="1">
      <alignment horizontal="left" vertical="top" wrapText="1"/>
    </xf>
    <xf numFmtId="0" fontId="7" fillId="0" borderId="3" xfId="4" applyFont="1" applyBorder="1" applyAlignment="1">
      <alignment horizontal="left" vertical="top"/>
    </xf>
    <xf numFmtId="0" fontId="7" fillId="0" borderId="9" xfId="4" applyFont="1" applyBorder="1" applyAlignment="1">
      <alignment horizontal="left" vertical="top" wrapText="1"/>
    </xf>
    <xf numFmtId="0" fontId="7" fillId="0" borderId="33" xfId="4" applyFont="1" applyBorder="1" applyAlignment="1">
      <alignment horizontal="left" vertical="top" wrapText="1"/>
    </xf>
    <xf numFmtId="0" fontId="3" fillId="0" borderId="32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left" wrapText="1"/>
    </xf>
    <xf numFmtId="0" fontId="7" fillId="0" borderId="4" xfId="4" applyFont="1" applyBorder="1" applyAlignment="1">
      <alignment horizontal="left" wrapText="1"/>
    </xf>
    <xf numFmtId="0" fontId="7" fillId="0" borderId="9" xfId="4" applyFont="1" applyBorder="1" applyAlignment="1">
      <alignment horizontal="left" wrapText="1"/>
    </xf>
    <xf numFmtId="0" fontId="7" fillId="0" borderId="10" xfId="4" applyFont="1" applyBorder="1" applyAlignment="1">
      <alignment horizontal="left" wrapText="1"/>
    </xf>
    <xf numFmtId="0" fontId="7" fillId="0" borderId="30" xfId="4" applyFont="1" applyBorder="1" applyAlignment="1">
      <alignment horizontal="center" wrapText="1"/>
    </xf>
    <xf numFmtId="0" fontId="7" fillId="0" borderId="31" xfId="4" applyFont="1" applyBorder="1" applyAlignment="1">
      <alignment horizontal="center" wrapText="1"/>
    </xf>
    <xf numFmtId="0" fontId="7" fillId="0" borderId="19" xfId="4" applyFont="1" applyBorder="1" applyAlignment="1">
      <alignment horizontal="center" wrapText="1"/>
    </xf>
    <xf numFmtId="0" fontId="7" fillId="0" borderId="24" xfId="4" applyFont="1" applyBorder="1" applyAlignment="1">
      <alignment horizontal="center" wrapText="1"/>
    </xf>
    <xf numFmtId="0" fontId="7" fillId="0" borderId="20" xfId="4" applyFont="1" applyBorder="1" applyAlignment="1">
      <alignment horizontal="center" wrapText="1"/>
    </xf>
    <xf numFmtId="0" fontId="7" fillId="0" borderId="25" xfId="4" applyFont="1" applyBorder="1" applyAlignment="1">
      <alignment horizontal="center" wrapText="1"/>
    </xf>
    <xf numFmtId="0" fontId="7" fillId="0" borderId="9" xfId="4" applyFont="1" applyBorder="1" applyAlignment="1">
      <alignment horizontal="left" vertical="top"/>
    </xf>
    <xf numFmtId="0" fontId="7" fillId="0" borderId="16" xfId="4" applyFont="1" applyBorder="1" applyAlignment="1">
      <alignment horizontal="center" wrapText="1"/>
    </xf>
    <xf numFmtId="0" fontId="7" fillId="0" borderId="17" xfId="4" applyFont="1" applyBorder="1" applyAlignment="1">
      <alignment horizontal="center" wrapText="1"/>
    </xf>
    <xf numFmtId="0" fontId="0" fillId="0" borderId="0" xfId="0" applyFont="1"/>
    <xf numFmtId="168" fontId="0" fillId="0" borderId="0" xfId="0" applyNumberFormat="1" applyFont="1"/>
    <xf numFmtId="0" fontId="0" fillId="0" borderId="0" xfId="0" applyFont="1" applyAlignment="1">
      <alignment horizontal="center"/>
    </xf>
    <xf numFmtId="168" fontId="0" fillId="0" borderId="0" xfId="0" quotePrefix="1" applyNumberFormat="1" applyFont="1"/>
    <xf numFmtId="0" fontId="0" fillId="0" borderId="0" xfId="0" applyFont="1" applyBorder="1"/>
    <xf numFmtId="0" fontId="10" fillId="0" borderId="0" xfId="7" applyFont="1" applyBorder="1" applyAlignment="1">
      <alignment horizontal="center" vertical="center" wrapText="1"/>
    </xf>
    <xf numFmtId="0" fontId="11" fillId="0" borderId="0" xfId="7" applyFont="1"/>
    <xf numFmtId="0" fontId="12" fillId="0" borderId="5" xfId="7" applyFont="1" applyBorder="1" applyAlignment="1">
      <alignment horizontal="left" vertical="top" wrapText="1"/>
    </xf>
    <xf numFmtId="164" fontId="12" fillId="0" borderId="18" xfId="7" applyNumberFormat="1" applyFont="1" applyBorder="1" applyAlignment="1">
      <alignment horizontal="right" vertical="center"/>
    </xf>
    <xf numFmtId="165" fontId="12" fillId="0" borderId="19" xfId="7" applyNumberFormat="1" applyFont="1" applyBorder="1" applyAlignment="1">
      <alignment horizontal="right" vertical="center"/>
    </xf>
    <xf numFmtId="166" fontId="12" fillId="0" borderId="19" xfId="7" applyNumberFormat="1" applyFont="1" applyBorder="1" applyAlignment="1">
      <alignment horizontal="right" vertical="center"/>
    </xf>
    <xf numFmtId="166" fontId="12" fillId="0" borderId="20" xfId="7" applyNumberFormat="1" applyFont="1" applyBorder="1" applyAlignment="1">
      <alignment horizontal="right" vertical="center"/>
    </xf>
    <xf numFmtId="165" fontId="12" fillId="0" borderId="5" xfId="7" applyNumberFormat="1" applyFont="1" applyBorder="1" applyAlignment="1">
      <alignment horizontal="right" vertical="center"/>
    </xf>
    <xf numFmtId="0" fontId="12" fillId="0" borderId="8" xfId="7" applyFont="1" applyBorder="1" applyAlignment="1">
      <alignment horizontal="left" vertical="top" wrapText="1"/>
    </xf>
    <xf numFmtId="164" fontId="12" fillId="0" borderId="21" xfId="7" applyNumberFormat="1" applyFont="1" applyBorder="1" applyAlignment="1">
      <alignment horizontal="right" vertical="center"/>
    </xf>
    <xf numFmtId="165" fontId="12" fillId="0" borderId="1" xfId="7" applyNumberFormat="1" applyFont="1" applyBorder="1" applyAlignment="1">
      <alignment horizontal="right" vertical="center"/>
    </xf>
    <xf numFmtId="166" fontId="12" fillId="0" borderId="1" xfId="7" applyNumberFormat="1" applyFont="1" applyBorder="1" applyAlignment="1">
      <alignment horizontal="right" vertical="center"/>
    </xf>
    <xf numFmtId="166" fontId="12" fillId="0" borderId="22" xfId="7" applyNumberFormat="1" applyFont="1" applyBorder="1" applyAlignment="1">
      <alignment horizontal="right" vertical="center"/>
    </xf>
    <xf numFmtId="165" fontId="12" fillId="0" borderId="8" xfId="7" applyNumberFormat="1" applyFont="1" applyBorder="1" applyAlignment="1">
      <alignment horizontal="right" vertical="center"/>
    </xf>
    <xf numFmtId="173" fontId="12" fillId="0" borderId="21" xfId="7" applyNumberFormat="1" applyFont="1" applyBorder="1" applyAlignment="1">
      <alignment horizontal="right" vertical="center"/>
    </xf>
    <xf numFmtId="175" fontId="12" fillId="0" borderId="1" xfId="7" applyNumberFormat="1" applyFont="1" applyBorder="1" applyAlignment="1">
      <alignment horizontal="right" vertical="center"/>
    </xf>
    <xf numFmtId="174" fontId="12" fillId="0" borderId="21" xfId="7" applyNumberFormat="1" applyFont="1" applyBorder="1" applyAlignment="1">
      <alignment horizontal="right" vertical="center"/>
    </xf>
    <xf numFmtId="171" fontId="12" fillId="0" borderId="1" xfId="7" applyNumberFormat="1" applyFont="1" applyBorder="1" applyAlignment="1">
      <alignment horizontal="right" vertical="center"/>
    </xf>
    <xf numFmtId="167" fontId="12" fillId="0" borderId="21" xfId="7" applyNumberFormat="1" applyFont="1" applyBorder="1" applyAlignment="1">
      <alignment horizontal="right" vertical="center"/>
    </xf>
    <xf numFmtId="176" fontId="12" fillId="0" borderId="1" xfId="7" applyNumberFormat="1" applyFont="1" applyBorder="1" applyAlignment="1">
      <alignment horizontal="right" vertical="center"/>
    </xf>
    <xf numFmtId="0" fontId="12" fillId="0" borderId="11" xfId="7" applyFont="1" applyBorder="1" applyAlignment="1">
      <alignment horizontal="left" vertical="top" wrapText="1"/>
    </xf>
    <xf numFmtId="167" fontId="12" fillId="0" borderId="23" xfId="7" applyNumberFormat="1" applyFont="1" applyBorder="1" applyAlignment="1">
      <alignment horizontal="right" vertical="center"/>
    </xf>
    <xf numFmtId="176" fontId="12" fillId="0" borderId="24" xfId="7" applyNumberFormat="1" applyFont="1" applyBorder="1" applyAlignment="1">
      <alignment horizontal="right" vertical="center"/>
    </xf>
    <xf numFmtId="166" fontId="12" fillId="0" borderId="24" xfId="7" applyNumberFormat="1" applyFont="1" applyBorder="1" applyAlignment="1">
      <alignment horizontal="right" vertical="center"/>
    </xf>
    <xf numFmtId="166" fontId="12" fillId="0" borderId="25" xfId="7" applyNumberFormat="1" applyFont="1" applyBorder="1" applyAlignment="1">
      <alignment horizontal="right" vertical="center"/>
    </xf>
    <xf numFmtId="165" fontId="12" fillId="0" borderId="11" xfId="7" applyNumberFormat="1" applyFont="1" applyBorder="1" applyAlignment="1">
      <alignment horizontal="right" vertical="center"/>
    </xf>
    <xf numFmtId="0" fontId="12" fillId="0" borderId="0" xfId="7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167" fontId="12" fillId="0" borderId="0" xfId="1" applyNumberFormat="1" applyFont="1" applyBorder="1" applyAlignment="1">
      <alignment horizontal="right" vertical="top"/>
    </xf>
    <xf numFmtId="168" fontId="12" fillId="0" borderId="0" xfId="1" applyNumberFormat="1" applyFont="1" applyBorder="1" applyAlignment="1">
      <alignment horizontal="right" vertical="top"/>
    </xf>
    <xf numFmtId="166" fontId="12" fillId="0" borderId="0" xfId="1" applyNumberFormat="1" applyFont="1" applyBorder="1" applyAlignment="1">
      <alignment horizontal="right" vertical="top"/>
    </xf>
    <xf numFmtId="0" fontId="11" fillId="0" borderId="0" xfId="1" applyFont="1" applyBorder="1"/>
    <xf numFmtId="0" fontId="12" fillId="0" borderId="0" xfId="1" applyFont="1" applyBorder="1" applyAlignment="1">
      <alignment horizontal="left" vertical="top"/>
    </xf>
    <xf numFmtId="0" fontId="11" fillId="0" borderId="0" xfId="1" applyFont="1" applyBorder="1" applyAlignment="1">
      <alignment horizontal="center" vertical="center"/>
    </xf>
    <xf numFmtId="0" fontId="13" fillId="0" borderId="34" xfId="7" applyFont="1" applyBorder="1" applyAlignment="1">
      <alignment horizontal="left" wrapText="1"/>
    </xf>
    <xf numFmtId="0" fontId="13" fillId="0" borderId="35" xfId="7" applyFont="1" applyBorder="1" applyAlignment="1">
      <alignment horizontal="center" wrapText="1"/>
    </xf>
    <xf numFmtId="0" fontId="13" fillId="0" borderId="36" xfId="7" applyFont="1" applyBorder="1" applyAlignment="1">
      <alignment horizontal="center" wrapText="1"/>
    </xf>
    <xf numFmtId="0" fontId="13" fillId="0" borderId="37" xfId="7" applyFont="1" applyBorder="1" applyAlignment="1">
      <alignment horizontal="center" wrapText="1"/>
    </xf>
    <xf numFmtId="0" fontId="13" fillId="0" borderId="5" xfId="7" applyFont="1" applyBorder="1" applyAlignment="1">
      <alignment horizontal="left" wrapText="1"/>
    </xf>
    <xf numFmtId="0" fontId="13" fillId="0" borderId="38" xfId="7" applyFont="1" applyBorder="1" applyAlignment="1">
      <alignment horizontal="center" wrapText="1"/>
    </xf>
    <xf numFmtId="0" fontId="13" fillId="0" borderId="11" xfId="7" applyFont="1" applyBorder="1" applyAlignment="1">
      <alignment horizontal="left" wrapText="1"/>
    </xf>
    <xf numFmtId="0" fontId="13" fillId="0" borderId="39" xfId="7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8">
    <cellStyle name="Normal" xfId="0" builtinId="0"/>
    <cellStyle name="Normal_Common" xfId="7"/>
    <cellStyle name="Normal_Composite" xfId="3"/>
    <cellStyle name="Normal_Composite_1" xfId="4"/>
    <cellStyle name="Normal_Rural" xfId="2"/>
    <cellStyle name="Normal_Rural_1" xfId="5"/>
    <cellStyle name="Normal_Urban" xfId="1"/>
    <cellStyle name="Normal_Urban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6</xdr:col>
      <xdr:colOff>438150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442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2"/>
  <sheetViews>
    <sheetView tabSelected="1" workbookViewId="0">
      <selection sqref="A1:A1048576"/>
    </sheetView>
  </sheetViews>
  <sheetFormatPr defaultRowHeight="15" x14ac:dyDescent="0.25"/>
  <cols>
    <col min="1" max="1" width="30.7109375" style="174" customWidth="1"/>
    <col min="2" max="2" width="9.140625" style="174"/>
    <col min="3" max="3" width="10.5703125" style="175" customWidth="1"/>
    <col min="4" max="6" width="9.140625" style="174"/>
    <col min="7" max="7" width="27.7109375" style="174" customWidth="1"/>
    <col min="8" max="8" width="12" style="175" customWidth="1"/>
    <col min="9" max="10" width="9.140625" style="174"/>
    <col min="11" max="11" width="12.7109375" style="174" bestFit="1" customWidth="1"/>
    <col min="12" max="12" width="15.28515625" style="174" bestFit="1" customWidth="1"/>
    <col min="13" max="16384" width="9.140625" style="174"/>
  </cols>
  <sheetData>
    <row r="2" spans="1:12" x14ac:dyDescent="0.25">
      <c r="A2" s="174" t="s">
        <v>141</v>
      </c>
    </row>
    <row r="4" spans="1:12" ht="15.75" customHeight="1" thickBot="1" x14ac:dyDescent="0.3">
      <c r="G4" s="179" t="s">
        <v>6</v>
      </c>
      <c r="H4" s="179"/>
      <c r="I4" s="180"/>
    </row>
    <row r="5" spans="1:12" ht="16.5" thickTop="1" thickBot="1" x14ac:dyDescent="0.3">
      <c r="A5" s="179" t="s">
        <v>0</v>
      </c>
      <c r="B5" s="179"/>
      <c r="C5" s="179"/>
      <c r="D5" s="179"/>
      <c r="E5" s="179"/>
      <c r="G5" s="217" t="s">
        <v>142</v>
      </c>
      <c r="H5" s="218" t="s">
        <v>4</v>
      </c>
      <c r="I5" s="180"/>
      <c r="K5" s="176" t="s">
        <v>8</v>
      </c>
      <c r="L5" s="176"/>
    </row>
    <row r="6" spans="1:12" ht="30" thickTop="1" thickBot="1" x14ac:dyDescent="0.3">
      <c r="A6" s="213" t="s">
        <v>142</v>
      </c>
      <c r="B6" s="214" t="s">
        <v>1</v>
      </c>
      <c r="C6" s="215" t="s">
        <v>143</v>
      </c>
      <c r="D6" s="215" t="s">
        <v>144</v>
      </c>
      <c r="E6" s="216" t="s">
        <v>2</v>
      </c>
      <c r="G6" s="219"/>
      <c r="H6" s="220" t="s">
        <v>5</v>
      </c>
      <c r="I6" s="180"/>
      <c r="K6" s="221" t="s">
        <v>9</v>
      </c>
      <c r="L6" s="221" t="s">
        <v>10</v>
      </c>
    </row>
    <row r="7" spans="1:12" ht="15.75" thickTop="1" x14ac:dyDescent="0.25">
      <c r="A7" s="181" t="s">
        <v>53</v>
      </c>
      <c r="B7" s="182">
        <v>0.93336834653940126</v>
      </c>
      <c r="C7" s="183">
        <v>0.24921801190758122</v>
      </c>
      <c r="D7" s="184">
        <v>43852</v>
      </c>
      <c r="E7" s="185">
        <v>59</v>
      </c>
      <c r="G7" s="181" t="s">
        <v>53</v>
      </c>
      <c r="H7" s="186">
        <v>6.7419797773692475E-2</v>
      </c>
      <c r="I7" s="180"/>
      <c r="K7" s="174">
        <f>((1-B7)/C7)*H7</f>
        <v>1.8025553479281517E-2</v>
      </c>
      <c r="L7" s="174">
        <f>((0-B7)/C7)*H7</f>
        <v>-0.2524998281239314</v>
      </c>
    </row>
    <row r="8" spans="1:12" x14ac:dyDescent="0.25">
      <c r="A8" s="187" t="s">
        <v>54</v>
      </c>
      <c r="B8" s="188">
        <v>0.28624960014623219</v>
      </c>
      <c r="C8" s="189">
        <v>0.45156919093221359</v>
      </c>
      <c r="D8" s="190">
        <v>43852</v>
      </c>
      <c r="E8" s="191">
        <v>86</v>
      </c>
      <c r="G8" s="187" t="s">
        <v>54</v>
      </c>
      <c r="H8" s="192">
        <v>4.592500753176456E-2</v>
      </c>
      <c r="I8" s="180"/>
      <c r="K8" s="174">
        <f t="shared" ref="K8:K18" si="0">((1-B8)/C8)*H8</f>
        <v>7.258908080379825E-2</v>
      </c>
      <c r="L8" s="174">
        <f t="shared" ref="L8:L71" si="1">((0-B8)/C8)*H8</f>
        <v>-2.9111851088737574E-2</v>
      </c>
    </row>
    <row r="9" spans="1:12" x14ac:dyDescent="0.25">
      <c r="A9" s="187" t="s">
        <v>55</v>
      </c>
      <c r="B9" s="188">
        <v>0.79847031963470316</v>
      </c>
      <c r="C9" s="189">
        <v>0.40090936492523771</v>
      </c>
      <c r="D9" s="190">
        <v>43852</v>
      </c>
      <c r="E9" s="191">
        <v>52</v>
      </c>
      <c r="G9" s="187" t="s">
        <v>55</v>
      </c>
      <c r="H9" s="192">
        <v>8.9064210986816578E-2</v>
      </c>
      <c r="I9" s="180"/>
      <c r="K9" s="174">
        <f t="shared" si="0"/>
        <v>4.477092216468348E-2</v>
      </c>
      <c r="L9" s="174">
        <f t="shared" si="1"/>
        <v>-0.17738455430672653</v>
      </c>
    </row>
    <row r="10" spans="1:12" x14ac:dyDescent="0.25">
      <c r="A10" s="187" t="s">
        <v>56</v>
      </c>
      <c r="B10" s="188">
        <v>6.3817129258860947E-2</v>
      </c>
      <c r="C10" s="189">
        <v>0.24401406036630433</v>
      </c>
      <c r="D10" s="190">
        <v>43852</v>
      </c>
      <c r="E10" s="191">
        <v>149</v>
      </c>
      <c r="G10" s="187" t="s">
        <v>56</v>
      </c>
      <c r="H10" s="192">
        <v>5.4004227942505992E-2</v>
      </c>
      <c r="I10" s="180"/>
      <c r="K10" s="174">
        <f t="shared" si="0"/>
        <v>0.20719229486808532</v>
      </c>
      <c r="L10" s="174">
        <f t="shared" si="1"/>
        <v>-1.4123754958867134E-2</v>
      </c>
    </row>
    <row r="11" spans="1:12" x14ac:dyDescent="0.25">
      <c r="A11" s="187" t="s">
        <v>57</v>
      </c>
      <c r="B11" s="188">
        <v>0.84160405581310371</v>
      </c>
      <c r="C11" s="189">
        <v>0.36485365501323125</v>
      </c>
      <c r="D11" s="190">
        <v>43852</v>
      </c>
      <c r="E11" s="191">
        <v>63</v>
      </c>
      <c r="G11" s="187" t="s">
        <v>57</v>
      </c>
      <c r="H11" s="192">
        <v>7.1473727514886953E-2</v>
      </c>
      <c r="I11" s="180"/>
      <c r="K11" s="174">
        <f t="shared" si="0"/>
        <v>3.1029286396670224E-2</v>
      </c>
      <c r="L11" s="174">
        <f t="shared" si="1"/>
        <v>-0.16486768909695609</v>
      </c>
    </row>
    <row r="12" spans="1:12" x14ac:dyDescent="0.25">
      <c r="A12" s="187" t="s">
        <v>58</v>
      </c>
      <c r="B12" s="188">
        <v>0.42972403043916751</v>
      </c>
      <c r="C12" s="189">
        <v>0.49377631852028486</v>
      </c>
      <c r="D12" s="190">
        <v>43852</v>
      </c>
      <c r="E12" s="191">
        <v>224</v>
      </c>
      <c r="G12" s="187" t="s">
        <v>58</v>
      </c>
      <c r="H12" s="192">
        <v>9.5735848357053982E-2</v>
      </c>
      <c r="I12" s="180"/>
      <c r="K12" s="174">
        <f t="shared" si="0"/>
        <v>0.11056798735742718</v>
      </c>
      <c r="L12" s="174">
        <f t="shared" si="1"/>
        <v>-8.3317067000685086E-2</v>
      </c>
    </row>
    <row r="13" spans="1:12" x14ac:dyDescent="0.25">
      <c r="A13" s="187" t="s">
        <v>59</v>
      </c>
      <c r="B13" s="193">
        <v>70.416976470316584</v>
      </c>
      <c r="C13" s="194">
        <v>53.938832885704663</v>
      </c>
      <c r="D13" s="190">
        <v>43852</v>
      </c>
      <c r="E13" s="191">
        <v>545</v>
      </c>
      <c r="G13" s="187" t="s">
        <v>59</v>
      </c>
      <c r="H13" s="192">
        <v>6.9324871332167831E-2</v>
      </c>
      <c r="I13" s="180"/>
      <c r="K13" s="174">
        <f t="shared" si="0"/>
        <v>-8.9218151461861211E-2</v>
      </c>
      <c r="L13" s="174">
        <f t="shared" si="1"/>
        <v>-9.0503401209089993E-2</v>
      </c>
    </row>
    <row r="14" spans="1:12" x14ac:dyDescent="0.25">
      <c r="A14" s="187" t="s">
        <v>60</v>
      </c>
      <c r="B14" s="193">
        <v>2.2010206650342128</v>
      </c>
      <c r="C14" s="194">
        <v>1.1279891202448467</v>
      </c>
      <c r="D14" s="190">
        <v>43852</v>
      </c>
      <c r="E14" s="191">
        <v>155</v>
      </c>
      <c r="G14" s="187" t="s">
        <v>60</v>
      </c>
      <c r="H14" s="192">
        <v>7.0529685613804752E-2</v>
      </c>
      <c r="I14" s="180"/>
      <c r="K14" s="174">
        <f t="shared" si="0"/>
        <v>-7.5096123180832364E-2</v>
      </c>
      <c r="L14" s="174">
        <f t="shared" si="1"/>
        <v>-0.1376230432973094</v>
      </c>
    </row>
    <row r="15" spans="1:12" x14ac:dyDescent="0.25">
      <c r="A15" s="187" t="s">
        <v>61</v>
      </c>
      <c r="B15" s="188">
        <v>0.34263913003746688</v>
      </c>
      <c r="C15" s="189">
        <v>0.47416429504790436</v>
      </c>
      <c r="D15" s="190">
        <v>43852</v>
      </c>
      <c r="E15" s="191">
        <v>80</v>
      </c>
      <c r="G15" s="187" t="s">
        <v>61</v>
      </c>
      <c r="H15" s="192">
        <v>4.5179444379683235E-2</v>
      </c>
      <c r="I15" s="180"/>
      <c r="K15" s="174">
        <f t="shared" si="0"/>
        <v>6.263482757353539E-2</v>
      </c>
      <c r="L15" s="174">
        <f t="shared" si="1"/>
        <v>-3.2647429761169244E-2</v>
      </c>
    </row>
    <row r="16" spans="1:12" x14ac:dyDescent="0.25">
      <c r="A16" s="187" t="s">
        <v>62</v>
      </c>
      <c r="B16" s="188">
        <v>0.66236701520478514</v>
      </c>
      <c r="C16" s="189">
        <v>0.47263839866298563</v>
      </c>
      <c r="D16" s="190">
        <v>43852</v>
      </c>
      <c r="E16" s="191">
        <v>50</v>
      </c>
      <c r="G16" s="187" t="s">
        <v>62</v>
      </c>
      <c r="H16" s="192">
        <v>7.8301030350793319E-2</v>
      </c>
      <c r="I16" s="180"/>
      <c r="K16" s="174">
        <f t="shared" si="0"/>
        <v>5.5934961409536139E-2</v>
      </c>
      <c r="L16" s="174">
        <f t="shared" si="1"/>
        <v>-0.10973297960476514</v>
      </c>
    </row>
    <row r="17" spans="1:12" x14ac:dyDescent="0.25">
      <c r="A17" s="187" t="s">
        <v>63</v>
      </c>
      <c r="B17" s="188">
        <v>3.2354689715095808E-2</v>
      </c>
      <c r="C17" s="189">
        <v>0.17670407589632442</v>
      </c>
      <c r="D17" s="190">
        <v>43852</v>
      </c>
      <c r="E17" s="191">
        <v>118</v>
      </c>
      <c r="G17" s="187" t="s">
        <v>63</v>
      </c>
      <c r="H17" s="192">
        <v>-2.4431535945518872E-2</v>
      </c>
      <c r="I17" s="180"/>
      <c r="K17" s="174">
        <f t="shared" si="0"/>
        <v>-0.13378899757020349</v>
      </c>
      <c r="L17" s="174">
        <f t="shared" si="1"/>
        <v>4.4734382088857947E-3</v>
      </c>
    </row>
    <row r="18" spans="1:12" x14ac:dyDescent="0.25">
      <c r="A18" s="187" t="s">
        <v>64</v>
      </c>
      <c r="B18" s="188">
        <v>2.1602468853583266E-2</v>
      </c>
      <c r="C18" s="189">
        <v>0.14520575440082126</v>
      </c>
      <c r="D18" s="190">
        <v>43852</v>
      </c>
      <c r="E18" s="191">
        <v>107</v>
      </c>
      <c r="G18" s="187" t="s">
        <v>64</v>
      </c>
      <c r="H18" s="192">
        <v>-1.4338105044499635E-2</v>
      </c>
      <c r="I18" s="180"/>
      <c r="K18" s="174">
        <f t="shared" si="0"/>
        <v>-9.661026613403334E-2</v>
      </c>
      <c r="L18" s="174">
        <f t="shared" si="1"/>
        <v>2.1331005022584468E-3</v>
      </c>
    </row>
    <row r="19" spans="1:12" x14ac:dyDescent="0.25">
      <c r="A19" s="187" t="s">
        <v>65</v>
      </c>
      <c r="B19" s="188">
        <v>1.2804390076597693E-3</v>
      </c>
      <c r="C19" s="189">
        <v>3.5712975900055469E-2</v>
      </c>
      <c r="D19" s="190">
        <v>43852</v>
      </c>
      <c r="E19" s="191">
        <v>117</v>
      </c>
      <c r="G19" s="187" t="s">
        <v>65</v>
      </c>
      <c r="H19" s="192">
        <v>-3.7666009920100669E-4</v>
      </c>
      <c r="I19" s="180"/>
      <c r="K19" s="174">
        <f>((1-B19)/C19)*H19</f>
        <v>-1.0533364958722929E-2</v>
      </c>
      <c r="L19" s="174">
        <f t="shared" si="1"/>
        <v>1.3504623221421831E-5</v>
      </c>
    </row>
    <row r="20" spans="1:12" x14ac:dyDescent="0.25">
      <c r="A20" s="187" t="s">
        <v>66</v>
      </c>
      <c r="B20" s="188">
        <v>9.2485549132947972E-2</v>
      </c>
      <c r="C20" s="189">
        <v>0.28943915106369905</v>
      </c>
      <c r="D20" s="190">
        <v>43852</v>
      </c>
      <c r="E20" s="191">
        <v>83</v>
      </c>
      <c r="G20" s="187" t="s">
        <v>66</v>
      </c>
      <c r="H20" s="192">
        <v>5.9842948191787766E-2</v>
      </c>
      <c r="I20" s="180"/>
      <c r="K20" s="174">
        <f t="shared" ref="K20:K80" si="2">((1-B20)/C20)*H20</f>
        <v>0.18763301394075635</v>
      </c>
      <c r="L20" s="174">
        <f t="shared" si="1"/>
        <v>-1.9121835815618479E-2</v>
      </c>
    </row>
    <row r="21" spans="1:12" x14ac:dyDescent="0.25">
      <c r="A21" s="187" t="s">
        <v>67</v>
      </c>
      <c r="B21" s="188">
        <v>1.6248998741274746E-3</v>
      </c>
      <c r="C21" s="189">
        <v>4.0205576523574274E-2</v>
      </c>
      <c r="D21" s="190">
        <v>43852</v>
      </c>
      <c r="E21" s="191">
        <v>157</v>
      </c>
      <c r="G21" s="187" t="s">
        <v>67</v>
      </c>
      <c r="H21" s="192">
        <v>3.3559025452741201E-3</v>
      </c>
      <c r="I21" s="180"/>
      <c r="K21" s="174">
        <f t="shared" si="2"/>
        <v>8.3332956006393941E-2</v>
      </c>
      <c r="L21" s="174">
        <f t="shared" si="1"/>
        <v>-1.3562809179474533E-4</v>
      </c>
    </row>
    <row r="22" spans="1:12" x14ac:dyDescent="0.25">
      <c r="A22" s="187" t="s">
        <v>68</v>
      </c>
      <c r="B22" s="188">
        <v>0.39915438235630213</v>
      </c>
      <c r="C22" s="189">
        <v>0.48918822308611082</v>
      </c>
      <c r="D22" s="190">
        <v>43852</v>
      </c>
      <c r="E22" s="191">
        <v>97</v>
      </c>
      <c r="G22" s="187" t="s">
        <v>68</v>
      </c>
      <c r="H22" s="192">
        <v>8.4217427997959809E-2</v>
      </c>
      <c r="I22" s="180"/>
      <c r="K22" s="174">
        <f t="shared" si="2"/>
        <v>0.10344008738102942</v>
      </c>
      <c r="L22" s="174">
        <f t="shared" si="1"/>
        <v>-6.8717425869519927E-2</v>
      </c>
    </row>
    <row r="23" spans="1:12" x14ac:dyDescent="0.25">
      <c r="A23" s="187" t="s">
        <v>69</v>
      </c>
      <c r="B23" s="188">
        <v>0.46488187539906961</v>
      </c>
      <c r="C23" s="189">
        <v>0.49877087958739763</v>
      </c>
      <c r="D23" s="190">
        <v>43852</v>
      </c>
      <c r="E23" s="191">
        <v>0</v>
      </c>
      <c r="G23" s="187" t="s">
        <v>69</v>
      </c>
      <c r="H23" s="192">
        <v>5.7372040993436263E-3</v>
      </c>
      <c r="I23" s="180"/>
      <c r="K23" s="174">
        <f t="shared" si="2"/>
        <v>6.1552949936315871E-3</v>
      </c>
      <c r="L23" s="174">
        <f t="shared" si="1"/>
        <v>-5.3473895738589241E-3</v>
      </c>
    </row>
    <row r="24" spans="1:12" x14ac:dyDescent="0.25">
      <c r="A24" s="187" t="s">
        <v>70</v>
      </c>
      <c r="B24" s="188">
        <v>0.43165648089026726</v>
      </c>
      <c r="C24" s="189">
        <v>0.49531278804799711</v>
      </c>
      <c r="D24" s="190">
        <v>43852</v>
      </c>
      <c r="E24" s="191">
        <v>0</v>
      </c>
      <c r="G24" s="187" t="s">
        <v>70</v>
      </c>
      <c r="H24" s="192">
        <v>8.069482186238779E-3</v>
      </c>
      <c r="I24" s="180"/>
      <c r="K24" s="174">
        <f t="shared" si="2"/>
        <v>9.2592761862547134E-3</v>
      </c>
      <c r="L24" s="174">
        <f t="shared" si="1"/>
        <v>-7.0324133904271328E-3</v>
      </c>
    </row>
    <row r="25" spans="1:12" ht="30" x14ac:dyDescent="0.25">
      <c r="A25" s="187" t="s">
        <v>77</v>
      </c>
      <c r="B25" s="195">
        <v>1.9558622262773722</v>
      </c>
      <c r="C25" s="196">
        <v>1.3878251145027745</v>
      </c>
      <c r="D25" s="190">
        <v>43852</v>
      </c>
      <c r="E25" s="191">
        <v>12</v>
      </c>
      <c r="G25" s="187" t="s">
        <v>77</v>
      </c>
      <c r="H25" s="192">
        <v>-5.2734004764241692E-2</v>
      </c>
      <c r="I25" s="180"/>
      <c r="K25" s="177"/>
    </row>
    <row r="26" spans="1:12" x14ac:dyDescent="0.25">
      <c r="A26" s="187" t="s">
        <v>78</v>
      </c>
      <c r="B26" s="197">
        <v>9.4841740399525684E-2</v>
      </c>
      <c r="C26" s="198">
        <v>0.29299956035847863</v>
      </c>
      <c r="D26" s="190">
        <v>43852</v>
      </c>
      <c r="E26" s="191">
        <v>0</v>
      </c>
      <c r="G26" s="187" t="s">
        <v>78</v>
      </c>
      <c r="H26" s="192">
        <v>2.5401738475487493E-2</v>
      </c>
      <c r="I26" s="180"/>
      <c r="K26" s="174">
        <f t="shared" ref="K26:K31" si="3">((1-B26)/C26)*H26</f>
        <v>7.8473132728143768E-2</v>
      </c>
      <c r="L26" s="174">
        <f t="shared" ref="L26:L31" si="4">((0-B26)/C26)*H26</f>
        <v>-8.2223505156161034E-3</v>
      </c>
    </row>
    <row r="27" spans="1:12" x14ac:dyDescent="0.25">
      <c r="A27" s="187" t="s">
        <v>79</v>
      </c>
      <c r="B27" s="197">
        <v>2.0865638967435918E-2</v>
      </c>
      <c r="C27" s="198">
        <v>0.14293610453560537</v>
      </c>
      <c r="D27" s="190">
        <v>43852</v>
      </c>
      <c r="E27" s="191">
        <v>0</v>
      </c>
      <c r="G27" s="187" t="s">
        <v>79</v>
      </c>
      <c r="H27" s="192">
        <v>-1.4875019399604643E-3</v>
      </c>
      <c r="I27" s="180"/>
      <c r="K27" s="174">
        <f t="shared" si="3"/>
        <v>-1.0189617705406849E-2</v>
      </c>
      <c r="L27" s="174">
        <f t="shared" si="4"/>
        <v>2.1714372686604247E-4</v>
      </c>
    </row>
    <row r="28" spans="1:12" x14ac:dyDescent="0.25">
      <c r="A28" s="187" t="s">
        <v>80</v>
      </c>
      <c r="B28" s="197">
        <v>1.6669707196935144E-2</v>
      </c>
      <c r="C28" s="198">
        <v>0.1280320345315886</v>
      </c>
      <c r="D28" s="190">
        <v>43852</v>
      </c>
      <c r="E28" s="191">
        <v>0</v>
      </c>
      <c r="G28" s="187" t="s">
        <v>80</v>
      </c>
      <c r="H28" s="192">
        <v>-8.1471029681942989E-3</v>
      </c>
      <c r="I28" s="180"/>
      <c r="K28" s="174">
        <f t="shared" si="3"/>
        <v>-6.2572567689960751E-2</v>
      </c>
      <c r="L28" s="174">
        <f t="shared" si="4"/>
        <v>1.0607487530753298E-3</v>
      </c>
    </row>
    <row r="29" spans="1:12" x14ac:dyDescent="0.25">
      <c r="A29" s="187" t="s">
        <v>81</v>
      </c>
      <c r="B29" s="197">
        <v>1.9269360576484536E-2</v>
      </c>
      <c r="C29" s="198">
        <v>0.13747175448082685</v>
      </c>
      <c r="D29" s="190">
        <v>43852</v>
      </c>
      <c r="E29" s="191">
        <v>0</v>
      </c>
      <c r="G29" s="187" t="s">
        <v>81</v>
      </c>
      <c r="H29" s="192">
        <v>3.9237748455936087E-3</v>
      </c>
      <c r="I29" s="180"/>
      <c r="K29" s="174">
        <f t="shared" si="3"/>
        <v>2.7992413625663213E-2</v>
      </c>
      <c r="L29" s="174">
        <f t="shared" si="4"/>
        <v>-5.4999394316472701E-4</v>
      </c>
    </row>
    <row r="30" spans="1:12" x14ac:dyDescent="0.25">
      <c r="A30" s="187" t="s">
        <v>82</v>
      </c>
      <c r="B30" s="197">
        <v>4.3874851774149411E-2</v>
      </c>
      <c r="C30" s="198">
        <v>0.20481895859797103</v>
      </c>
      <c r="D30" s="190">
        <v>43852</v>
      </c>
      <c r="E30" s="191">
        <v>0</v>
      </c>
      <c r="G30" s="187" t="s">
        <v>82</v>
      </c>
      <c r="H30" s="192">
        <v>-1.7536179573001031E-2</v>
      </c>
      <c r="I30" s="180"/>
      <c r="K30" s="174">
        <f t="shared" si="3"/>
        <v>-8.1861476146167844E-2</v>
      </c>
      <c r="L30" s="174">
        <f t="shared" si="4"/>
        <v>3.7564749118781464E-3</v>
      </c>
    </row>
    <row r="31" spans="1:12" x14ac:dyDescent="0.25">
      <c r="A31" s="187" t="s">
        <v>83</v>
      </c>
      <c r="B31" s="197">
        <v>2.5677278117303665E-2</v>
      </c>
      <c r="C31" s="198">
        <v>0.15817245660254201</v>
      </c>
      <c r="D31" s="190">
        <v>43852</v>
      </c>
      <c r="E31" s="191">
        <v>0</v>
      </c>
      <c r="G31" s="187" t="s">
        <v>83</v>
      </c>
      <c r="H31" s="192">
        <v>-2.3206595627260129E-2</v>
      </c>
      <c r="I31" s="180"/>
      <c r="K31" s="174">
        <f t="shared" si="3"/>
        <v>-0.14294975182689162</v>
      </c>
      <c r="L31" s="174">
        <f t="shared" si="4"/>
        <v>3.7672944005308255E-3</v>
      </c>
    </row>
    <row r="32" spans="1:12" x14ac:dyDescent="0.25">
      <c r="A32" s="187" t="s">
        <v>84</v>
      </c>
      <c r="B32" s="197">
        <v>0.10982395329745505</v>
      </c>
      <c r="C32" s="198">
        <v>0.31267376290263815</v>
      </c>
      <c r="D32" s="190">
        <v>43852</v>
      </c>
      <c r="E32" s="191">
        <v>0</v>
      </c>
      <c r="G32" s="187" t="s">
        <v>84</v>
      </c>
      <c r="H32" s="192">
        <v>2.3723482171815285E-2</v>
      </c>
      <c r="I32" s="180"/>
      <c r="K32" s="174">
        <f t="shared" si="2"/>
        <v>6.7540286647910008E-2</v>
      </c>
      <c r="L32" s="174">
        <f t="shared" si="1"/>
        <v>-8.3326678065461252E-3</v>
      </c>
    </row>
    <row r="33" spans="1:12" x14ac:dyDescent="0.25">
      <c r="A33" s="187" t="s">
        <v>85</v>
      </c>
      <c r="B33" s="197">
        <v>0.10366687950378546</v>
      </c>
      <c r="C33" s="198">
        <v>0.30483139043233826</v>
      </c>
      <c r="D33" s="190">
        <v>43852</v>
      </c>
      <c r="E33" s="191">
        <v>0</v>
      </c>
      <c r="G33" s="187" t="s">
        <v>85</v>
      </c>
      <c r="H33" s="192">
        <v>-2.9749822943499465E-3</v>
      </c>
      <c r="I33" s="180"/>
      <c r="K33" s="174">
        <f t="shared" si="2"/>
        <v>-8.7477052790846371E-3</v>
      </c>
      <c r="L33" s="174">
        <f t="shared" si="1"/>
        <v>1.0117302243606257E-3</v>
      </c>
    </row>
    <row r="34" spans="1:12" x14ac:dyDescent="0.25">
      <c r="A34" s="187" t="s">
        <v>86</v>
      </c>
      <c r="B34" s="197">
        <v>7.0145033293806447E-2</v>
      </c>
      <c r="C34" s="198">
        <v>0.25539419534255253</v>
      </c>
      <c r="D34" s="190">
        <v>43852</v>
      </c>
      <c r="E34" s="191">
        <v>0</v>
      </c>
      <c r="G34" s="187" t="s">
        <v>86</v>
      </c>
      <c r="H34" s="192">
        <v>-2.9351503110021153E-2</v>
      </c>
      <c r="I34" s="180"/>
      <c r="K34" s="174">
        <f t="shared" si="2"/>
        <v>-0.10686476609438463</v>
      </c>
      <c r="L34" s="174">
        <f t="shared" si="1"/>
        <v>8.0615072715893455E-3</v>
      </c>
    </row>
    <row r="35" spans="1:12" x14ac:dyDescent="0.25">
      <c r="A35" s="187" t="s">
        <v>87</v>
      </c>
      <c r="B35" s="197">
        <v>0.10713308400985132</v>
      </c>
      <c r="C35" s="198">
        <v>0.30928589961058195</v>
      </c>
      <c r="D35" s="190">
        <v>43852</v>
      </c>
      <c r="E35" s="191">
        <v>0</v>
      </c>
      <c r="G35" s="187" t="s">
        <v>87</v>
      </c>
      <c r="H35" s="192">
        <v>-4.093181563232013E-2</v>
      </c>
      <c r="I35" s="180"/>
      <c r="K35" s="174">
        <f t="shared" si="2"/>
        <v>-0.11816466264877411</v>
      </c>
      <c r="L35" s="174">
        <f t="shared" si="1"/>
        <v>1.4178310903712028E-2</v>
      </c>
    </row>
    <row r="36" spans="1:12" x14ac:dyDescent="0.25">
      <c r="A36" s="187" t="s">
        <v>88</v>
      </c>
      <c r="B36" s="197">
        <v>4.2278573383198029E-2</v>
      </c>
      <c r="C36" s="198">
        <v>0.20122628803153325</v>
      </c>
      <c r="D36" s="190">
        <v>43852</v>
      </c>
      <c r="E36" s="191">
        <v>0</v>
      </c>
      <c r="G36" s="187" t="s">
        <v>88</v>
      </c>
      <c r="H36" s="192">
        <v>-1.9560818105775951E-2</v>
      </c>
      <c r="I36" s="180"/>
      <c r="K36" s="174">
        <f t="shared" si="2"/>
        <v>-9.309824678135406E-2</v>
      </c>
      <c r="L36" s="174">
        <f t="shared" si="1"/>
        <v>4.1098183135537501E-3</v>
      </c>
    </row>
    <row r="37" spans="1:12" x14ac:dyDescent="0.25">
      <c r="A37" s="187" t="s">
        <v>89</v>
      </c>
      <c r="B37" s="197">
        <v>1.0809085104442215E-2</v>
      </c>
      <c r="C37" s="198">
        <v>0.10340450964538693</v>
      </c>
      <c r="D37" s="190">
        <v>43852</v>
      </c>
      <c r="E37" s="191">
        <v>0</v>
      </c>
      <c r="G37" s="187" t="s">
        <v>89</v>
      </c>
      <c r="H37" s="192">
        <v>-4.6740700188323998E-3</v>
      </c>
      <c r="I37" s="180"/>
      <c r="K37" s="174">
        <f t="shared" si="2"/>
        <v>-4.4713210420615192E-2</v>
      </c>
      <c r="L37" s="174">
        <f t="shared" si="1"/>
        <v>4.8859010879643129E-4</v>
      </c>
    </row>
    <row r="38" spans="1:12" ht="30" x14ac:dyDescent="0.25">
      <c r="A38" s="187" t="s">
        <v>90</v>
      </c>
      <c r="B38" s="197">
        <v>3.7079266624099244E-2</v>
      </c>
      <c r="C38" s="198">
        <v>0.18895821980395527</v>
      </c>
      <c r="D38" s="190">
        <v>43852</v>
      </c>
      <c r="E38" s="191">
        <v>0</v>
      </c>
      <c r="G38" s="187" t="s">
        <v>90</v>
      </c>
      <c r="H38" s="192">
        <v>-3.9103309812483847E-2</v>
      </c>
      <c r="I38" s="180"/>
      <c r="K38" s="174">
        <f t="shared" si="2"/>
        <v>-0.19926832397726602</v>
      </c>
      <c r="L38" s="174">
        <f t="shared" si="1"/>
        <v>7.6732414812446014E-3</v>
      </c>
    </row>
    <row r="39" spans="1:12" x14ac:dyDescent="0.25">
      <c r="A39" s="187" t="s">
        <v>91</v>
      </c>
      <c r="B39" s="197">
        <v>8.5492109823953291E-2</v>
      </c>
      <c r="C39" s="198">
        <v>0.27961579338542647</v>
      </c>
      <c r="D39" s="190">
        <v>43852</v>
      </c>
      <c r="E39" s="191">
        <v>0</v>
      </c>
      <c r="G39" s="187" t="s">
        <v>91</v>
      </c>
      <c r="H39" s="192">
        <v>4.3520397790860081E-2</v>
      </c>
      <c r="I39" s="180"/>
      <c r="K39" s="174">
        <f t="shared" si="2"/>
        <v>0.14233726457818921</v>
      </c>
      <c r="L39" s="174">
        <f t="shared" si="1"/>
        <v>-1.3306296409336742E-2</v>
      </c>
    </row>
    <row r="40" spans="1:12" x14ac:dyDescent="0.25">
      <c r="A40" s="187" t="s">
        <v>92</v>
      </c>
      <c r="B40" s="197">
        <v>0.20794946638693787</v>
      </c>
      <c r="C40" s="198">
        <v>0.40584509589853873</v>
      </c>
      <c r="D40" s="190">
        <v>43852</v>
      </c>
      <c r="E40" s="191">
        <v>0</v>
      </c>
      <c r="G40" s="187" t="s">
        <v>92</v>
      </c>
      <c r="H40" s="192">
        <v>3.4462559598513014E-2</v>
      </c>
      <c r="I40" s="180"/>
      <c r="K40" s="174">
        <f t="shared" si="2"/>
        <v>6.7257406817349374E-2</v>
      </c>
      <c r="L40" s="174">
        <f t="shared" si="1"/>
        <v>-1.7658143344007393E-2</v>
      </c>
    </row>
    <row r="41" spans="1:12" x14ac:dyDescent="0.25">
      <c r="A41" s="187" t="s">
        <v>93</v>
      </c>
      <c r="B41" s="197">
        <v>3.9222840463376818E-3</v>
      </c>
      <c r="C41" s="198">
        <v>6.2505910353189476E-2</v>
      </c>
      <c r="D41" s="190">
        <v>43852</v>
      </c>
      <c r="E41" s="191">
        <v>0</v>
      </c>
      <c r="G41" s="187" t="s">
        <v>93</v>
      </c>
      <c r="H41" s="192">
        <v>-2.6111662934794515E-3</v>
      </c>
      <c r="I41" s="180"/>
      <c r="K41" s="174">
        <f t="shared" si="2"/>
        <v>-4.1610857963473941E-2</v>
      </c>
      <c r="L41" s="174">
        <f t="shared" si="1"/>
        <v>1.6385227952649996E-4</v>
      </c>
    </row>
    <row r="42" spans="1:12" x14ac:dyDescent="0.25">
      <c r="A42" s="187" t="s">
        <v>94</v>
      </c>
      <c r="B42" s="197">
        <v>0.59361032564079175</v>
      </c>
      <c r="C42" s="198">
        <v>0.49116454292255429</v>
      </c>
      <c r="D42" s="190">
        <v>43852</v>
      </c>
      <c r="E42" s="191">
        <v>0</v>
      </c>
      <c r="G42" s="187" t="s">
        <v>94</v>
      </c>
      <c r="H42" s="192">
        <v>9.7692516557019882E-2</v>
      </c>
      <c r="I42" s="180"/>
      <c r="K42" s="174">
        <f t="shared" si="2"/>
        <v>8.0830814363566289E-2</v>
      </c>
      <c r="L42" s="174">
        <f t="shared" si="1"/>
        <v>-0.11806895958128016</v>
      </c>
    </row>
    <row r="43" spans="1:12" x14ac:dyDescent="0.25">
      <c r="A43" s="187" t="s">
        <v>95</v>
      </c>
      <c r="B43" s="197">
        <v>6.2710936787375729E-2</v>
      </c>
      <c r="C43" s="198">
        <v>0.24244507749927519</v>
      </c>
      <c r="D43" s="190">
        <v>43852</v>
      </c>
      <c r="E43" s="191">
        <v>0</v>
      </c>
      <c r="G43" s="187" t="s">
        <v>95</v>
      </c>
      <c r="H43" s="192">
        <v>-8.3767652746510358E-3</v>
      </c>
      <c r="I43" s="180"/>
      <c r="K43" s="174">
        <f t="shared" si="2"/>
        <v>-3.238444994641388E-2</v>
      </c>
      <c r="L43" s="174">
        <f t="shared" si="1"/>
        <v>2.1667373206325285E-3</v>
      </c>
    </row>
    <row r="44" spans="1:12" x14ac:dyDescent="0.25">
      <c r="A44" s="187" t="s">
        <v>96</v>
      </c>
      <c r="B44" s="197">
        <v>0.11237799872297728</v>
      </c>
      <c r="C44" s="198">
        <v>0.31583454348118783</v>
      </c>
      <c r="D44" s="190">
        <v>43852</v>
      </c>
      <c r="E44" s="191">
        <v>0</v>
      </c>
      <c r="G44" s="187" t="s">
        <v>96</v>
      </c>
      <c r="H44" s="192">
        <v>-3.1381615526944712E-2</v>
      </c>
      <c r="I44" s="180"/>
      <c r="K44" s="174">
        <f t="shared" si="2"/>
        <v>-8.8194951921058293E-2</v>
      </c>
      <c r="L44" s="174">
        <f t="shared" si="1"/>
        <v>1.1165983019909958E-2</v>
      </c>
    </row>
    <row r="45" spans="1:12" x14ac:dyDescent="0.25">
      <c r="A45" s="187" t="s">
        <v>97</v>
      </c>
      <c r="B45" s="197">
        <v>0.11073611237799873</v>
      </c>
      <c r="C45" s="198">
        <v>0.31380865417466791</v>
      </c>
      <c r="D45" s="190">
        <v>43852</v>
      </c>
      <c r="E45" s="191">
        <v>0</v>
      </c>
      <c r="G45" s="187" t="s">
        <v>97</v>
      </c>
      <c r="H45" s="192">
        <v>-5.0944899336316615E-2</v>
      </c>
      <c r="I45" s="180"/>
      <c r="K45" s="174">
        <f t="shared" si="2"/>
        <v>-0.1443665069004382</v>
      </c>
      <c r="L45" s="174">
        <f t="shared" si="1"/>
        <v>1.7977324789940713E-2</v>
      </c>
    </row>
    <row r="46" spans="1:12" x14ac:dyDescent="0.25">
      <c r="A46" s="187" t="s">
        <v>98</v>
      </c>
      <c r="B46" s="197">
        <v>5.1400164188634495E-2</v>
      </c>
      <c r="C46" s="198">
        <v>0.22081507923136579</v>
      </c>
      <c r="D46" s="190">
        <v>43852</v>
      </c>
      <c r="E46" s="191">
        <v>0</v>
      </c>
      <c r="G46" s="187" t="s">
        <v>98</v>
      </c>
      <c r="H46" s="192">
        <v>-3.3704389818315847E-2</v>
      </c>
      <c r="I46" s="180"/>
      <c r="K46" s="174">
        <f t="shared" si="2"/>
        <v>-0.14479073964997222</v>
      </c>
      <c r="L46" s="174">
        <f t="shared" si="1"/>
        <v>7.8455292843655315E-3</v>
      </c>
    </row>
    <row r="47" spans="1:12" x14ac:dyDescent="0.25">
      <c r="A47" s="187" t="s">
        <v>99</v>
      </c>
      <c r="B47" s="197">
        <v>4.5379914257046433E-2</v>
      </c>
      <c r="C47" s="198">
        <v>0.20813833270941284</v>
      </c>
      <c r="D47" s="190">
        <v>43852</v>
      </c>
      <c r="E47" s="191">
        <v>0</v>
      </c>
      <c r="G47" s="187" t="s">
        <v>99</v>
      </c>
      <c r="H47" s="192">
        <v>-4.4667376421233869E-2</v>
      </c>
      <c r="I47" s="180"/>
      <c r="K47" s="174">
        <f t="shared" si="2"/>
        <v>-0.20486555337541959</v>
      </c>
      <c r="L47" s="174">
        <f t="shared" si="1"/>
        <v>9.7387236925394159E-3</v>
      </c>
    </row>
    <row r="48" spans="1:12" x14ac:dyDescent="0.25">
      <c r="A48" s="187" t="s">
        <v>100</v>
      </c>
      <c r="B48" s="197">
        <v>2.3077624737754262E-2</v>
      </c>
      <c r="C48" s="198">
        <v>0.15015179686802957</v>
      </c>
      <c r="D48" s="190">
        <v>43852</v>
      </c>
      <c r="E48" s="191">
        <v>0</v>
      </c>
      <c r="G48" s="187" t="s">
        <v>100</v>
      </c>
      <c r="H48" s="192">
        <v>-2.1848581698202578E-2</v>
      </c>
      <c r="I48" s="180"/>
      <c r="K48" s="174">
        <f t="shared" si="2"/>
        <v>-0.14215193406895521</v>
      </c>
      <c r="L48" s="174">
        <f t="shared" si="1"/>
        <v>3.3580242128333948E-3</v>
      </c>
    </row>
    <row r="49" spans="1:12" x14ac:dyDescent="0.25">
      <c r="A49" s="187" t="s">
        <v>101</v>
      </c>
      <c r="B49" s="197">
        <v>5.6508255039678906E-2</v>
      </c>
      <c r="C49" s="198">
        <v>0.23090320044437362</v>
      </c>
      <c r="D49" s="190">
        <v>43852</v>
      </c>
      <c r="E49" s="191">
        <v>0</v>
      </c>
      <c r="G49" s="187" t="s">
        <v>101</v>
      </c>
      <c r="H49" s="192">
        <v>-4.1485777574468086E-2</v>
      </c>
      <c r="I49" s="180"/>
      <c r="K49" s="174">
        <f t="shared" si="2"/>
        <v>-0.16951470832557877</v>
      </c>
      <c r="L49" s="174">
        <f t="shared" si="1"/>
        <v>1.0152691236786004E-2</v>
      </c>
    </row>
    <row r="50" spans="1:12" ht="30" x14ac:dyDescent="0.25">
      <c r="A50" s="187" t="s">
        <v>102</v>
      </c>
      <c r="B50" s="197">
        <v>0.17996898659126151</v>
      </c>
      <c r="C50" s="198">
        <v>0.38416600050978089</v>
      </c>
      <c r="D50" s="190">
        <v>43852</v>
      </c>
      <c r="E50" s="191">
        <v>0</v>
      </c>
      <c r="G50" s="187" t="s">
        <v>102</v>
      </c>
      <c r="H50" s="192">
        <v>-6.3849767905391486E-2</v>
      </c>
      <c r="I50" s="180"/>
      <c r="K50" s="174">
        <f t="shared" si="2"/>
        <v>-0.13629209719728402</v>
      </c>
      <c r="L50" s="174">
        <f t="shared" si="1"/>
        <v>2.9911491409370567E-2</v>
      </c>
    </row>
    <row r="51" spans="1:12" x14ac:dyDescent="0.25">
      <c r="A51" s="187" t="s">
        <v>103</v>
      </c>
      <c r="B51" s="197">
        <v>0.36673355833257321</v>
      </c>
      <c r="C51" s="198">
        <v>0.48191840766146671</v>
      </c>
      <c r="D51" s="190">
        <v>43852</v>
      </c>
      <c r="E51" s="191">
        <v>0</v>
      </c>
      <c r="G51" s="187" t="s">
        <v>103</v>
      </c>
      <c r="H51" s="192">
        <v>-2.3051149098404757E-2</v>
      </c>
      <c r="I51" s="180"/>
      <c r="K51" s="174">
        <f t="shared" si="2"/>
        <v>-3.029043699892537E-2</v>
      </c>
      <c r="L51" s="174">
        <f t="shared" si="1"/>
        <v>1.7541620735207701E-2</v>
      </c>
    </row>
    <row r="52" spans="1:12" ht="30" x14ac:dyDescent="0.25">
      <c r="A52" s="187" t="s">
        <v>104</v>
      </c>
      <c r="B52" s="197">
        <v>0.3262108911794217</v>
      </c>
      <c r="C52" s="198">
        <v>0.46883084158710031</v>
      </c>
      <c r="D52" s="190">
        <v>43852</v>
      </c>
      <c r="E52" s="191">
        <v>0</v>
      </c>
      <c r="G52" s="187" t="s">
        <v>104</v>
      </c>
      <c r="H52" s="192">
        <v>9.0779671541805856E-2</v>
      </c>
      <c r="I52" s="180"/>
      <c r="K52" s="174">
        <f t="shared" si="2"/>
        <v>0.13046572145321325</v>
      </c>
      <c r="L52" s="174">
        <f t="shared" si="1"/>
        <v>-6.3164184025052139E-2</v>
      </c>
    </row>
    <row r="53" spans="1:12" x14ac:dyDescent="0.25">
      <c r="A53" s="187" t="s">
        <v>105</v>
      </c>
      <c r="B53" s="197">
        <v>6.4626470856517376E-2</v>
      </c>
      <c r="C53" s="198">
        <v>0.24586839701452143</v>
      </c>
      <c r="D53" s="190">
        <v>43852</v>
      </c>
      <c r="E53" s="191">
        <v>0</v>
      </c>
      <c r="G53" s="187" t="s">
        <v>105</v>
      </c>
      <c r="H53" s="192">
        <v>1.5292255585542648E-2</v>
      </c>
      <c r="I53" s="180"/>
      <c r="K53" s="174">
        <f t="shared" si="2"/>
        <v>5.8177347106421091E-2</v>
      </c>
      <c r="L53" s="174">
        <f t="shared" si="1"/>
        <v>-4.0195670607927596E-3</v>
      </c>
    </row>
    <row r="54" spans="1:12" x14ac:dyDescent="0.25">
      <c r="A54" s="187" t="s">
        <v>106</v>
      </c>
      <c r="B54" s="197">
        <v>6.1570737936696152E-4</v>
      </c>
      <c r="C54" s="198">
        <v>2.4806094332683614E-2</v>
      </c>
      <c r="D54" s="190">
        <v>43852</v>
      </c>
      <c r="E54" s="191">
        <v>0</v>
      </c>
      <c r="G54" s="187" t="s">
        <v>106</v>
      </c>
      <c r="H54" s="192">
        <v>3.9037554986519228E-3</v>
      </c>
      <c r="I54" s="180"/>
      <c r="K54" s="174">
        <f t="shared" si="2"/>
        <v>0.15727392935226719</v>
      </c>
      <c r="L54" s="174">
        <f t="shared" si="1"/>
        <v>-9.6894377467454968E-5</v>
      </c>
    </row>
    <row r="55" spans="1:12" x14ac:dyDescent="0.25">
      <c r="A55" s="187" t="s">
        <v>107</v>
      </c>
      <c r="B55" s="197">
        <v>4.3099516555687306E-3</v>
      </c>
      <c r="C55" s="198">
        <v>6.5509341585502465E-2</v>
      </c>
      <c r="D55" s="190">
        <v>43852</v>
      </c>
      <c r="E55" s="191">
        <v>0</v>
      </c>
      <c r="G55" s="187" t="s">
        <v>107</v>
      </c>
      <c r="H55" s="192">
        <v>-1.7549626004417198E-2</v>
      </c>
      <c r="I55" s="180"/>
      <c r="K55" s="174">
        <f t="shared" si="2"/>
        <v>-0.26674039979409481</v>
      </c>
      <c r="L55" s="174">
        <f t="shared" si="1"/>
        <v>1.1546145606367842E-3</v>
      </c>
    </row>
    <row r="56" spans="1:12" x14ac:dyDescent="0.25">
      <c r="A56" s="187" t="s">
        <v>108</v>
      </c>
      <c r="B56" s="197">
        <v>1.6327647541731279E-2</v>
      </c>
      <c r="C56" s="198">
        <v>0.12673366455593432</v>
      </c>
      <c r="D56" s="190">
        <v>43852</v>
      </c>
      <c r="E56" s="191">
        <v>0</v>
      </c>
      <c r="G56" s="187" t="s">
        <v>108</v>
      </c>
      <c r="H56" s="192">
        <v>-2.6405995182434E-2</v>
      </c>
      <c r="I56" s="180"/>
      <c r="K56" s="174">
        <f t="shared" si="2"/>
        <v>-0.20495617712247624</v>
      </c>
      <c r="L56" s="174">
        <f t="shared" si="1"/>
        <v>3.4019988598778974E-3</v>
      </c>
    </row>
    <row r="57" spans="1:12" x14ac:dyDescent="0.25">
      <c r="A57" s="187" t="s">
        <v>109</v>
      </c>
      <c r="B57" s="197">
        <v>2.1116482714585424E-2</v>
      </c>
      <c r="C57" s="198">
        <v>0.14377429622314092</v>
      </c>
      <c r="D57" s="190">
        <v>43852</v>
      </c>
      <c r="E57" s="191">
        <v>0</v>
      </c>
      <c r="G57" s="187" t="s">
        <v>109</v>
      </c>
      <c r="H57" s="192">
        <v>-2.1526880201874488E-2</v>
      </c>
      <c r="I57" s="180"/>
      <c r="K57" s="174">
        <f t="shared" si="2"/>
        <v>-0.14656519810389446</v>
      </c>
      <c r="L57" s="174">
        <f t="shared" si="1"/>
        <v>3.1617055734102007E-3</v>
      </c>
    </row>
    <row r="58" spans="1:12" x14ac:dyDescent="0.25">
      <c r="A58" s="187" t="s">
        <v>110</v>
      </c>
      <c r="B58" s="197">
        <v>3.9701723980662233E-2</v>
      </c>
      <c r="C58" s="198">
        <v>0.19525974118187159</v>
      </c>
      <c r="D58" s="190">
        <v>43852</v>
      </c>
      <c r="E58" s="191">
        <v>0</v>
      </c>
      <c r="G58" s="187" t="s">
        <v>110</v>
      </c>
      <c r="H58" s="192">
        <v>-3.2289681737308278E-2</v>
      </c>
      <c r="I58" s="180"/>
      <c r="K58" s="174">
        <f t="shared" si="2"/>
        <v>-0.15880245214843638</v>
      </c>
      <c r="L58" s="174">
        <f t="shared" si="1"/>
        <v>6.5653883591087307E-3</v>
      </c>
    </row>
    <row r="59" spans="1:12" x14ac:dyDescent="0.25">
      <c r="A59" s="187" t="s">
        <v>111</v>
      </c>
      <c r="B59" s="197">
        <v>0.63572927118489464</v>
      </c>
      <c r="C59" s="198">
        <v>0.48123055384452834</v>
      </c>
      <c r="D59" s="190">
        <v>43852</v>
      </c>
      <c r="E59" s="191">
        <v>0</v>
      </c>
      <c r="G59" s="187" t="s">
        <v>111</v>
      </c>
      <c r="H59" s="192">
        <v>9.6644416480536288E-2</v>
      </c>
      <c r="I59" s="180"/>
      <c r="K59" s="174">
        <f t="shared" si="2"/>
        <v>7.3155645970578095E-2</v>
      </c>
      <c r="L59" s="174">
        <f t="shared" si="1"/>
        <v>-0.12767203570600827</v>
      </c>
    </row>
    <row r="60" spans="1:12" x14ac:dyDescent="0.25">
      <c r="A60" s="187" t="s">
        <v>112</v>
      </c>
      <c r="B60" s="197">
        <v>0.26685213901304389</v>
      </c>
      <c r="C60" s="198">
        <v>0.44231949588089392</v>
      </c>
      <c r="D60" s="190">
        <v>43852</v>
      </c>
      <c r="E60" s="191">
        <v>0</v>
      </c>
      <c r="G60" s="187" t="s">
        <v>112</v>
      </c>
      <c r="H60" s="192">
        <v>-7.0260276708222658E-2</v>
      </c>
      <c r="I60" s="180"/>
      <c r="K60" s="174">
        <f t="shared" si="2"/>
        <v>-0.11645693228691831</v>
      </c>
      <c r="L60" s="174">
        <f t="shared" si="1"/>
        <v>4.2388149972675516E-2</v>
      </c>
    </row>
    <row r="61" spans="1:12" x14ac:dyDescent="0.25">
      <c r="A61" s="187" t="s">
        <v>113</v>
      </c>
      <c r="B61" s="197">
        <v>1.8699261151144762E-2</v>
      </c>
      <c r="C61" s="198">
        <v>0.13546223546404795</v>
      </c>
      <c r="D61" s="190">
        <v>43852</v>
      </c>
      <c r="E61" s="191">
        <v>0</v>
      </c>
      <c r="G61" s="187" t="s">
        <v>113</v>
      </c>
      <c r="H61" s="192">
        <v>-1.9829160498382934E-2</v>
      </c>
      <c r="I61" s="180"/>
      <c r="K61" s="174">
        <f t="shared" si="2"/>
        <v>-0.14364423989577532</v>
      </c>
      <c r="L61" s="174">
        <f t="shared" si="1"/>
        <v>2.7372252443422515E-3</v>
      </c>
    </row>
    <row r="62" spans="1:12" x14ac:dyDescent="0.25">
      <c r="A62" s="187" t="s">
        <v>114</v>
      </c>
      <c r="B62" s="197">
        <v>5.0396789200036499E-2</v>
      </c>
      <c r="C62" s="198">
        <v>0.21876481479457208</v>
      </c>
      <c r="D62" s="190">
        <v>43852</v>
      </c>
      <c r="E62" s="191">
        <v>0</v>
      </c>
      <c r="G62" s="187" t="s">
        <v>114</v>
      </c>
      <c r="H62" s="192">
        <v>-5.7559410429933559E-2</v>
      </c>
      <c r="I62" s="180"/>
      <c r="K62" s="174">
        <f t="shared" si="2"/>
        <v>-0.24985096898394826</v>
      </c>
      <c r="L62" s="174">
        <f t="shared" si="1"/>
        <v>1.3259945282515869E-2</v>
      </c>
    </row>
    <row r="63" spans="1:12" x14ac:dyDescent="0.25">
      <c r="A63" s="187" t="s">
        <v>115</v>
      </c>
      <c r="B63" s="197">
        <v>1.6145215725622553E-2</v>
      </c>
      <c r="C63" s="198">
        <v>0.12603535207995198</v>
      </c>
      <c r="D63" s="190">
        <v>43852</v>
      </c>
      <c r="E63" s="191">
        <v>0</v>
      </c>
      <c r="G63" s="187" t="s">
        <v>115</v>
      </c>
      <c r="H63" s="192">
        <v>-1.1972947341808886E-2</v>
      </c>
      <c r="I63" s="180"/>
      <c r="K63" s="174">
        <f t="shared" si="2"/>
        <v>-9.3462995339841717E-2</v>
      </c>
      <c r="L63" s="174">
        <f t="shared" si="1"/>
        <v>1.5337428309987011E-3</v>
      </c>
    </row>
    <row r="64" spans="1:12" x14ac:dyDescent="0.25">
      <c r="A64" s="187" t="s">
        <v>116</v>
      </c>
      <c r="B64" s="197">
        <v>5.7009942533977926E-4</v>
      </c>
      <c r="C64" s="198">
        <v>2.3870220053528825E-2</v>
      </c>
      <c r="D64" s="190">
        <v>43852</v>
      </c>
      <c r="E64" s="191">
        <v>0</v>
      </c>
      <c r="G64" s="187" t="s">
        <v>116</v>
      </c>
      <c r="H64" s="192">
        <v>-3.7296543116257497E-3</v>
      </c>
      <c r="I64" s="180"/>
      <c r="K64" s="174">
        <f t="shared" si="2"/>
        <v>-0.15615809278201109</v>
      </c>
      <c r="L64" s="174">
        <f t="shared" si="1"/>
        <v>8.9076421373816996E-5</v>
      </c>
    </row>
    <row r="65" spans="1:12" x14ac:dyDescent="0.25">
      <c r="A65" s="187" t="s">
        <v>117</v>
      </c>
      <c r="B65" s="197">
        <v>0.47208793213536443</v>
      </c>
      <c r="C65" s="198">
        <v>0.49922600075033424</v>
      </c>
      <c r="D65" s="190">
        <v>43852</v>
      </c>
      <c r="E65" s="191">
        <v>0</v>
      </c>
      <c r="G65" s="187" t="s">
        <v>117</v>
      </c>
      <c r="H65" s="192">
        <v>-2.3564890049196544E-2</v>
      </c>
      <c r="I65" s="180"/>
      <c r="K65" s="174">
        <f t="shared" si="2"/>
        <v>-2.49189541734136E-2</v>
      </c>
      <c r="L65" s="174">
        <f t="shared" si="1"/>
        <v>2.2283895866004679E-2</v>
      </c>
    </row>
    <row r="66" spans="1:12" x14ac:dyDescent="0.25">
      <c r="A66" s="187" t="s">
        <v>118</v>
      </c>
      <c r="B66" s="197">
        <v>9.1991243272826775E-2</v>
      </c>
      <c r="C66" s="198">
        <v>0.28901688405257936</v>
      </c>
      <c r="D66" s="190">
        <v>43852</v>
      </c>
      <c r="E66" s="191">
        <v>0</v>
      </c>
      <c r="G66" s="187" t="s">
        <v>118</v>
      </c>
      <c r="H66" s="192">
        <v>1.5984066493778596E-2</v>
      </c>
      <c r="I66" s="180"/>
      <c r="K66" s="174">
        <f t="shared" si="2"/>
        <v>5.0217385714462173E-2</v>
      </c>
      <c r="L66" s="174">
        <f t="shared" si="1"/>
        <v>-5.0875718009980508E-3</v>
      </c>
    </row>
    <row r="67" spans="1:12" x14ac:dyDescent="0.25">
      <c r="A67" s="187" t="s">
        <v>119</v>
      </c>
      <c r="B67" s="197">
        <v>0.34376995347988692</v>
      </c>
      <c r="C67" s="198">
        <v>0.47497085919070309</v>
      </c>
      <c r="D67" s="190">
        <v>43852</v>
      </c>
      <c r="E67" s="191">
        <v>0</v>
      </c>
      <c r="G67" s="187" t="s">
        <v>119</v>
      </c>
      <c r="H67" s="192">
        <v>3.9545385596011451E-2</v>
      </c>
      <c r="I67" s="180"/>
      <c r="K67" s="174">
        <f t="shared" si="2"/>
        <v>5.463676292382183E-2</v>
      </c>
      <c r="L67" s="174">
        <f t="shared" si="1"/>
        <v>-2.8621788271071136E-2</v>
      </c>
    </row>
    <row r="68" spans="1:12" x14ac:dyDescent="0.25">
      <c r="A68" s="187" t="s">
        <v>120</v>
      </c>
      <c r="B68" s="197">
        <v>8.8707470582869655E-3</v>
      </c>
      <c r="C68" s="198">
        <v>9.3767037936316494E-2</v>
      </c>
      <c r="D68" s="190">
        <v>43852</v>
      </c>
      <c r="E68" s="191">
        <v>0</v>
      </c>
      <c r="G68" s="187" t="s">
        <v>120</v>
      </c>
      <c r="H68" s="192">
        <v>1.2548371950774542E-2</v>
      </c>
      <c r="I68" s="180"/>
      <c r="K68" s="174">
        <f t="shared" si="2"/>
        <v>0.13263785218055796</v>
      </c>
      <c r="L68" s="174">
        <f t="shared" si="1"/>
        <v>-1.1871275452278271E-3</v>
      </c>
    </row>
    <row r="69" spans="1:12" x14ac:dyDescent="0.25">
      <c r="A69" s="187" t="s">
        <v>121</v>
      </c>
      <c r="B69" s="197">
        <v>1.1584420322904316E-2</v>
      </c>
      <c r="C69" s="198">
        <v>0.10700692802444708</v>
      </c>
      <c r="D69" s="190">
        <v>43852</v>
      </c>
      <c r="E69" s="191">
        <v>0</v>
      </c>
      <c r="G69" s="187" t="s">
        <v>121</v>
      </c>
      <c r="H69" s="192">
        <v>1.5285120101704321E-2</v>
      </c>
      <c r="I69" s="180"/>
      <c r="K69" s="174">
        <f t="shared" si="2"/>
        <v>0.14118759527708785</v>
      </c>
      <c r="L69" s="174">
        <f t="shared" si="1"/>
        <v>-1.654745717994662E-3</v>
      </c>
    </row>
    <row r="70" spans="1:12" x14ac:dyDescent="0.25">
      <c r="A70" s="187" t="s">
        <v>122</v>
      </c>
      <c r="B70" s="197">
        <v>1.8471221381008852E-3</v>
      </c>
      <c r="C70" s="198">
        <v>4.2938937140938521E-2</v>
      </c>
      <c r="D70" s="190">
        <v>43852</v>
      </c>
      <c r="E70" s="191">
        <v>0</v>
      </c>
      <c r="G70" s="187" t="s">
        <v>122</v>
      </c>
      <c r="H70" s="192">
        <v>-7.5244347734347858E-3</v>
      </c>
      <c r="I70" s="180"/>
      <c r="K70" s="174">
        <f t="shared" si="2"/>
        <v>-0.17491201980002991</v>
      </c>
      <c r="L70" s="174">
        <f t="shared" si="1"/>
        <v>3.2368174370707605E-4</v>
      </c>
    </row>
    <row r="71" spans="1:12" x14ac:dyDescent="0.25">
      <c r="A71" s="187" t="s">
        <v>123</v>
      </c>
      <c r="B71" s="197">
        <v>3.2609687129435379E-3</v>
      </c>
      <c r="C71" s="198">
        <v>5.7012357592428828E-2</v>
      </c>
      <c r="D71" s="190">
        <v>43852</v>
      </c>
      <c r="E71" s="191">
        <v>0</v>
      </c>
      <c r="G71" s="187" t="s">
        <v>123</v>
      </c>
      <c r="H71" s="192">
        <v>1.60171002081739E-3</v>
      </c>
      <c r="I71" s="180"/>
      <c r="K71" s="174">
        <f t="shared" si="2"/>
        <v>2.800247107767927E-2</v>
      </c>
      <c r="L71" s="174">
        <f t="shared" si="1"/>
        <v>-9.1613932236110103E-5</v>
      </c>
    </row>
    <row r="72" spans="1:12" x14ac:dyDescent="0.25">
      <c r="A72" s="187" t="s">
        <v>124</v>
      </c>
      <c r="B72" s="197">
        <v>0.40935419137097512</v>
      </c>
      <c r="C72" s="198">
        <v>0.49172029765446079</v>
      </c>
      <c r="D72" s="190">
        <v>43852</v>
      </c>
      <c r="E72" s="191">
        <v>0</v>
      </c>
      <c r="G72" s="187" t="s">
        <v>124</v>
      </c>
      <c r="H72" s="192">
        <v>8.6593241788274808E-2</v>
      </c>
      <c r="I72" s="180"/>
      <c r="K72" s="174">
        <f t="shared" si="2"/>
        <v>0.1040142852792814</v>
      </c>
      <c r="L72" s="174">
        <f t="shared" ref="L72:L80" si="5">((0-B72)/C72)*H72</f>
        <v>-7.2088353154255838E-2</v>
      </c>
    </row>
    <row r="73" spans="1:12" x14ac:dyDescent="0.25">
      <c r="A73" s="187" t="s">
        <v>125</v>
      </c>
      <c r="B73" s="197">
        <v>1.4594545288698349E-3</v>
      </c>
      <c r="C73" s="198">
        <v>3.8175355334309026E-2</v>
      </c>
      <c r="D73" s="190">
        <v>43852</v>
      </c>
      <c r="E73" s="191">
        <v>0</v>
      </c>
      <c r="G73" s="187" t="s">
        <v>125</v>
      </c>
      <c r="H73" s="192">
        <v>3.2836761703987226E-3</v>
      </c>
      <c r="I73" s="180"/>
      <c r="K73" s="174">
        <f t="shared" si="2"/>
        <v>8.5890066133678861E-2</v>
      </c>
      <c r="L73" s="174">
        <f t="shared" si="5"/>
        <v>-1.2553585988296902E-4</v>
      </c>
    </row>
    <row r="74" spans="1:12" x14ac:dyDescent="0.25">
      <c r="A74" s="187" t="s">
        <v>126</v>
      </c>
      <c r="B74" s="197">
        <v>0.1588753078536897</v>
      </c>
      <c r="C74" s="198">
        <v>0.36556393676479831</v>
      </c>
      <c r="D74" s="190">
        <v>43852</v>
      </c>
      <c r="E74" s="191">
        <v>0</v>
      </c>
      <c r="G74" s="187" t="s">
        <v>126</v>
      </c>
      <c r="H74" s="192">
        <v>1.2461893160036432E-2</v>
      </c>
      <c r="I74" s="180"/>
      <c r="K74" s="174">
        <f t="shared" si="2"/>
        <v>2.8673523270814089E-2</v>
      </c>
      <c r="L74" s="174">
        <f t="shared" si="5"/>
        <v>-5.415980388444131E-3</v>
      </c>
    </row>
    <row r="75" spans="1:12" x14ac:dyDescent="0.25">
      <c r="A75" s="187" t="s">
        <v>127</v>
      </c>
      <c r="B75" s="197">
        <v>2.2803977013591175E-4</v>
      </c>
      <c r="C75" s="198">
        <v>1.5099435987662934E-2</v>
      </c>
      <c r="D75" s="190">
        <v>43852</v>
      </c>
      <c r="E75" s="191">
        <v>0</v>
      </c>
      <c r="G75" s="187" t="s">
        <v>127</v>
      </c>
      <c r="H75" s="192">
        <v>-2.7408503858915691E-4</v>
      </c>
      <c r="I75" s="180"/>
      <c r="K75" s="174">
        <f t="shared" si="2"/>
        <v>-1.8147865690072845E-2</v>
      </c>
      <c r="L75" s="174">
        <f t="shared" si="5"/>
        <v>4.1393790634717504E-6</v>
      </c>
    </row>
    <row r="76" spans="1:12" x14ac:dyDescent="0.25">
      <c r="A76" s="187" t="s">
        <v>128</v>
      </c>
      <c r="B76" s="197">
        <v>7.0920368512268524E-3</v>
      </c>
      <c r="C76" s="198">
        <v>8.391603212654658E-2</v>
      </c>
      <c r="D76" s="190">
        <v>43852</v>
      </c>
      <c r="E76" s="191">
        <v>0</v>
      </c>
      <c r="G76" s="187" t="s">
        <v>128</v>
      </c>
      <c r="H76" s="192">
        <v>-8.9587586648887212E-3</v>
      </c>
      <c r="I76" s="180"/>
      <c r="K76" s="174">
        <f t="shared" si="2"/>
        <v>-0.10600147067108653</v>
      </c>
      <c r="L76" s="174">
        <f t="shared" si="5"/>
        <v>7.5713597250196148E-4</v>
      </c>
    </row>
    <row r="77" spans="1:12" x14ac:dyDescent="0.25">
      <c r="A77" s="187" t="s">
        <v>129</v>
      </c>
      <c r="B77" s="197">
        <v>0.39621910061114657</v>
      </c>
      <c r="C77" s="198">
        <v>0.4891165305231826</v>
      </c>
      <c r="D77" s="190">
        <v>43852</v>
      </c>
      <c r="E77" s="191">
        <v>0</v>
      </c>
      <c r="G77" s="187" t="s">
        <v>129</v>
      </c>
      <c r="H77" s="192">
        <v>-9.5394845704962053E-2</v>
      </c>
      <c r="I77" s="180"/>
      <c r="K77" s="174">
        <f t="shared" si="2"/>
        <v>-0.1177584116308515</v>
      </c>
      <c r="L77" s="174">
        <f t="shared" si="5"/>
        <v>7.7276594859162481E-2</v>
      </c>
    </row>
    <row r="78" spans="1:12" x14ac:dyDescent="0.25">
      <c r="A78" s="187" t="s">
        <v>130</v>
      </c>
      <c r="B78" s="197">
        <v>4.1047158624464108E-4</v>
      </c>
      <c r="C78" s="198">
        <v>2.0256170814775213E-2</v>
      </c>
      <c r="D78" s="190">
        <v>43852</v>
      </c>
      <c r="E78" s="191">
        <v>0</v>
      </c>
      <c r="G78" s="187" t="s">
        <v>130</v>
      </c>
      <c r="H78" s="192">
        <v>-3.4498127289707523E-3</v>
      </c>
      <c r="I78" s="180"/>
      <c r="K78" s="174">
        <f t="shared" si="2"/>
        <v>-0.17023931671983741</v>
      </c>
      <c r="L78" s="174">
        <f t="shared" si="5"/>
        <v>6.9907097252294427E-5</v>
      </c>
    </row>
    <row r="79" spans="1:12" x14ac:dyDescent="0.25">
      <c r="A79" s="187" t="s">
        <v>131</v>
      </c>
      <c r="B79" s="197">
        <v>2.1914621910061115E-2</v>
      </c>
      <c r="C79" s="198">
        <v>0.14640648912072099</v>
      </c>
      <c r="D79" s="190">
        <v>43852</v>
      </c>
      <c r="E79" s="191">
        <v>0</v>
      </c>
      <c r="G79" s="187" t="s">
        <v>131</v>
      </c>
      <c r="H79" s="192">
        <v>1.1514105815413605E-3</v>
      </c>
      <c r="I79" s="180"/>
      <c r="K79" s="174">
        <f t="shared" si="2"/>
        <v>7.6921307296361459E-3</v>
      </c>
      <c r="L79" s="174">
        <f t="shared" si="5"/>
        <v>-1.7234705721900484E-4</v>
      </c>
    </row>
    <row r="80" spans="1:12" ht="15.75" thickBot="1" x14ac:dyDescent="0.3">
      <c r="A80" s="199" t="s">
        <v>132</v>
      </c>
      <c r="B80" s="200">
        <v>6.8411931040773507E-4</v>
      </c>
      <c r="C80" s="201">
        <v>2.6147024333577247E-2</v>
      </c>
      <c r="D80" s="202">
        <v>43852</v>
      </c>
      <c r="E80" s="203">
        <v>0</v>
      </c>
      <c r="G80" s="199" t="s">
        <v>132</v>
      </c>
      <c r="H80" s="204">
        <v>-7.0425920019509558E-4</v>
      </c>
      <c r="I80" s="180"/>
      <c r="K80" s="174">
        <f t="shared" si="2"/>
        <v>-2.6916156649341525E-2</v>
      </c>
      <c r="L80" s="174">
        <f t="shared" si="5"/>
        <v>1.8426468428648754E-5</v>
      </c>
    </row>
    <row r="81" spans="1:9" ht="30.6" customHeight="1" thickTop="1" x14ac:dyDescent="0.25">
      <c r="A81" s="205" t="s">
        <v>138</v>
      </c>
      <c r="B81" s="205"/>
      <c r="C81" s="205"/>
      <c r="D81" s="205"/>
      <c r="E81" s="205"/>
      <c r="G81" s="205" t="s">
        <v>7</v>
      </c>
      <c r="H81" s="205"/>
      <c r="I81" s="180"/>
    </row>
    <row r="82" spans="1:9" s="178" customFormat="1" x14ac:dyDescent="0.25">
      <c r="A82" s="206"/>
      <c r="B82" s="207"/>
      <c r="C82" s="208"/>
      <c r="D82" s="209"/>
      <c r="E82" s="209"/>
      <c r="G82" s="206"/>
      <c r="H82" s="208"/>
      <c r="I82" s="210"/>
    </row>
    <row r="83" spans="1:9" s="178" customFormat="1" x14ac:dyDescent="0.25">
      <c r="A83" s="206"/>
      <c r="B83" s="207"/>
      <c r="C83" s="208"/>
      <c r="D83" s="209"/>
      <c r="E83" s="209"/>
      <c r="G83" s="206"/>
      <c r="H83" s="208"/>
      <c r="I83" s="210"/>
    </row>
    <row r="84" spans="1:9" s="178" customFormat="1" x14ac:dyDescent="0.25">
      <c r="A84" s="206"/>
      <c r="B84" s="207"/>
      <c r="C84" s="208"/>
      <c r="D84" s="209"/>
      <c r="E84" s="209"/>
      <c r="G84" s="206"/>
      <c r="H84" s="208"/>
      <c r="I84" s="210"/>
    </row>
    <row r="85" spans="1:9" s="178" customFormat="1" x14ac:dyDescent="0.25">
      <c r="A85" s="206"/>
      <c r="B85" s="207"/>
      <c r="C85" s="208"/>
      <c r="D85" s="209"/>
      <c r="E85" s="209"/>
      <c r="G85" s="206"/>
      <c r="H85" s="208"/>
      <c r="I85" s="210"/>
    </row>
    <row r="86" spans="1:9" s="178" customFormat="1" x14ac:dyDescent="0.25">
      <c r="A86" s="206"/>
      <c r="B86" s="207"/>
      <c r="C86" s="208"/>
      <c r="D86" s="209"/>
      <c r="E86" s="209"/>
      <c r="G86" s="206"/>
      <c r="H86" s="208"/>
      <c r="I86" s="210"/>
    </row>
    <row r="87" spans="1:9" s="178" customFormat="1" x14ac:dyDescent="0.25">
      <c r="A87" s="206"/>
      <c r="B87" s="207"/>
      <c r="C87" s="208"/>
      <c r="D87" s="209"/>
      <c r="E87" s="209"/>
      <c r="G87" s="206"/>
      <c r="H87" s="208"/>
      <c r="I87" s="210"/>
    </row>
    <row r="88" spans="1:9" s="178" customFormat="1" x14ac:dyDescent="0.25">
      <c r="A88" s="206"/>
      <c r="B88" s="207"/>
      <c r="C88" s="208"/>
      <c r="D88" s="209"/>
      <c r="E88" s="209"/>
      <c r="G88" s="206"/>
      <c r="H88" s="208"/>
      <c r="I88" s="210"/>
    </row>
    <row r="89" spans="1:9" s="178" customFormat="1" x14ac:dyDescent="0.25">
      <c r="A89" s="206"/>
      <c r="B89" s="207"/>
      <c r="C89" s="208"/>
      <c r="D89" s="209"/>
      <c r="E89" s="209"/>
      <c r="G89" s="206"/>
      <c r="H89" s="208"/>
      <c r="I89" s="210"/>
    </row>
    <row r="90" spans="1:9" s="178" customFormat="1" x14ac:dyDescent="0.25">
      <c r="A90" s="206"/>
      <c r="B90" s="207"/>
      <c r="C90" s="208"/>
      <c r="D90" s="209"/>
      <c r="E90" s="209"/>
      <c r="G90" s="206"/>
      <c r="H90" s="208"/>
      <c r="I90" s="210"/>
    </row>
    <row r="91" spans="1:9" s="178" customFormat="1" x14ac:dyDescent="0.25">
      <c r="A91" s="206"/>
      <c r="B91" s="207"/>
      <c r="C91" s="208"/>
      <c r="D91" s="209"/>
      <c r="E91" s="209"/>
      <c r="G91" s="206"/>
      <c r="H91" s="208"/>
      <c r="I91" s="210"/>
    </row>
    <row r="92" spans="1:9" s="178" customFormat="1" x14ac:dyDescent="0.25">
      <c r="A92" s="206"/>
      <c r="B92" s="207"/>
      <c r="C92" s="208"/>
      <c r="D92" s="209"/>
      <c r="E92" s="209"/>
      <c r="G92" s="206"/>
      <c r="H92" s="208"/>
      <c r="I92" s="210"/>
    </row>
    <row r="93" spans="1:9" s="178" customFormat="1" x14ac:dyDescent="0.25">
      <c r="A93" s="206"/>
      <c r="B93" s="207"/>
      <c r="C93" s="208"/>
      <c r="D93" s="209"/>
      <c r="E93" s="209"/>
      <c r="G93" s="206"/>
      <c r="H93" s="208"/>
      <c r="I93" s="210"/>
    </row>
    <row r="94" spans="1:9" s="178" customFormat="1" x14ac:dyDescent="0.25">
      <c r="A94" s="206"/>
      <c r="B94" s="207"/>
      <c r="C94" s="208"/>
      <c r="D94" s="209"/>
      <c r="E94" s="209"/>
      <c r="G94" s="206"/>
      <c r="H94" s="208"/>
      <c r="I94" s="210"/>
    </row>
    <row r="95" spans="1:9" s="178" customFormat="1" x14ac:dyDescent="0.25">
      <c r="A95" s="206"/>
      <c r="B95" s="207"/>
      <c r="C95" s="208"/>
      <c r="D95" s="209"/>
      <c r="E95" s="209"/>
      <c r="G95" s="206"/>
      <c r="H95" s="208"/>
      <c r="I95" s="210"/>
    </row>
    <row r="96" spans="1:9" s="178" customFormat="1" x14ac:dyDescent="0.25">
      <c r="A96" s="206"/>
      <c r="B96" s="207"/>
      <c r="C96" s="208"/>
      <c r="D96" s="209"/>
      <c r="E96" s="209"/>
      <c r="G96" s="206"/>
      <c r="H96" s="208"/>
      <c r="I96" s="210"/>
    </row>
    <row r="97" spans="1:9" s="178" customFormat="1" x14ac:dyDescent="0.25">
      <c r="A97" s="206"/>
      <c r="B97" s="207"/>
      <c r="C97" s="208"/>
      <c r="D97" s="209"/>
      <c r="E97" s="209"/>
      <c r="G97" s="206"/>
      <c r="H97" s="208"/>
      <c r="I97" s="210"/>
    </row>
    <row r="98" spans="1:9" s="178" customFormat="1" x14ac:dyDescent="0.25">
      <c r="A98" s="206"/>
      <c r="B98" s="207"/>
      <c r="C98" s="208"/>
      <c r="D98" s="209"/>
      <c r="E98" s="209"/>
      <c r="G98" s="206"/>
      <c r="H98" s="208"/>
      <c r="I98" s="210"/>
    </row>
    <row r="99" spans="1:9" s="178" customFormat="1" x14ac:dyDescent="0.25">
      <c r="A99" s="206"/>
      <c r="B99" s="207"/>
      <c r="C99" s="208"/>
      <c r="D99" s="209"/>
      <c r="E99" s="209"/>
      <c r="G99" s="206"/>
      <c r="H99" s="208"/>
      <c r="I99" s="210"/>
    </row>
    <row r="100" spans="1:9" s="178" customFormat="1" x14ac:dyDescent="0.25">
      <c r="A100" s="206"/>
      <c r="B100" s="207"/>
      <c r="C100" s="208"/>
      <c r="D100" s="209"/>
      <c r="E100" s="209"/>
      <c r="G100" s="206"/>
      <c r="H100" s="208"/>
      <c r="I100" s="210"/>
    </row>
    <row r="101" spans="1:9" s="178" customFormat="1" x14ac:dyDescent="0.25">
      <c r="A101" s="206"/>
      <c r="B101" s="207"/>
      <c r="C101" s="208"/>
      <c r="D101" s="209"/>
      <c r="E101" s="209"/>
      <c r="G101" s="206"/>
      <c r="H101" s="208"/>
      <c r="I101" s="210"/>
    </row>
    <row r="102" spans="1:9" s="178" customFormat="1" x14ac:dyDescent="0.25">
      <c r="A102" s="206"/>
      <c r="B102" s="207"/>
      <c r="C102" s="208"/>
      <c r="D102" s="209"/>
      <c r="E102" s="209"/>
      <c r="G102" s="206"/>
      <c r="H102" s="208"/>
      <c r="I102" s="210"/>
    </row>
    <row r="103" spans="1:9" s="178" customFormat="1" x14ac:dyDescent="0.25">
      <c r="A103" s="206"/>
      <c r="B103" s="207"/>
      <c r="C103" s="208"/>
      <c r="D103" s="209"/>
      <c r="E103" s="209"/>
      <c r="G103" s="206"/>
      <c r="H103" s="208"/>
      <c r="I103" s="210"/>
    </row>
    <row r="104" spans="1:9" s="178" customFormat="1" x14ac:dyDescent="0.25">
      <c r="A104" s="206"/>
      <c r="B104" s="207"/>
      <c r="C104" s="208"/>
      <c r="D104" s="209"/>
      <c r="E104" s="209"/>
      <c r="G104" s="206"/>
      <c r="H104" s="208"/>
      <c r="I104" s="210"/>
    </row>
    <row r="105" spans="1:9" s="178" customFormat="1" x14ac:dyDescent="0.25">
      <c r="A105" s="206"/>
      <c r="B105" s="207"/>
      <c r="C105" s="208"/>
      <c r="D105" s="209"/>
      <c r="E105" s="209"/>
      <c r="G105" s="206"/>
      <c r="H105" s="208"/>
      <c r="I105" s="210"/>
    </row>
    <row r="106" spans="1:9" s="178" customFormat="1" x14ac:dyDescent="0.25">
      <c r="A106" s="206"/>
      <c r="B106" s="207"/>
      <c r="C106" s="208"/>
      <c r="D106" s="209"/>
      <c r="E106" s="209"/>
      <c r="G106" s="206"/>
      <c r="H106" s="208"/>
      <c r="I106" s="210"/>
    </row>
    <row r="107" spans="1:9" s="178" customFormat="1" x14ac:dyDescent="0.25">
      <c r="A107" s="206"/>
      <c r="B107" s="207"/>
      <c r="C107" s="208"/>
      <c r="D107" s="209"/>
      <c r="E107" s="209"/>
      <c r="G107" s="206"/>
      <c r="H107" s="208"/>
      <c r="I107" s="210"/>
    </row>
    <row r="108" spans="1:9" s="178" customFormat="1" x14ac:dyDescent="0.25">
      <c r="A108" s="206"/>
      <c r="B108" s="207"/>
      <c r="C108" s="208"/>
      <c r="D108" s="209"/>
      <c r="E108" s="209"/>
      <c r="G108" s="206"/>
      <c r="H108" s="208"/>
      <c r="I108" s="210"/>
    </row>
    <row r="109" spans="1:9" s="178" customFormat="1" x14ac:dyDescent="0.25">
      <c r="A109" s="206"/>
      <c r="B109" s="207"/>
      <c r="C109" s="208"/>
      <c r="D109" s="209"/>
      <c r="E109" s="209"/>
      <c r="G109" s="206"/>
      <c r="H109" s="208"/>
      <c r="I109" s="210"/>
    </row>
    <row r="110" spans="1:9" s="178" customFormat="1" x14ac:dyDescent="0.25">
      <c r="A110" s="206"/>
      <c r="B110" s="207"/>
      <c r="C110" s="208"/>
      <c r="D110" s="209"/>
      <c r="E110" s="209"/>
      <c r="G110" s="206"/>
      <c r="H110" s="208"/>
      <c r="I110" s="210"/>
    </row>
    <row r="111" spans="1:9" s="178" customFormat="1" x14ac:dyDescent="0.25">
      <c r="A111" s="206"/>
      <c r="B111" s="207"/>
      <c r="C111" s="208"/>
      <c r="D111" s="209"/>
      <c r="E111" s="209"/>
      <c r="G111" s="206"/>
      <c r="H111" s="208"/>
      <c r="I111" s="210"/>
    </row>
    <row r="112" spans="1:9" s="178" customFormat="1" x14ac:dyDescent="0.25">
      <c r="A112" s="211"/>
      <c r="B112" s="212"/>
      <c r="C112" s="212"/>
      <c r="D112" s="212"/>
      <c r="E112" s="212"/>
      <c r="G112" s="211"/>
      <c r="H112" s="212"/>
      <c r="I112" s="210"/>
    </row>
  </sheetData>
  <mergeCells count="9">
    <mergeCell ref="G4:H4"/>
    <mergeCell ref="G5:G6"/>
    <mergeCell ref="G81:H81"/>
    <mergeCell ref="K5:L5"/>
    <mergeCell ref="A112:E112"/>
    <mergeCell ref="G112:H112"/>
    <mergeCell ref="A5:E5"/>
    <mergeCell ref="A6"/>
    <mergeCell ref="A81:E81"/>
  </mergeCells>
  <pageMargins left="0.45" right="0.45" top="0.5" bottom="0.5" header="0" footer="0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8"/>
  <sheetViews>
    <sheetView workbookViewId="0">
      <selection sqref="A1:A1048576"/>
    </sheetView>
  </sheetViews>
  <sheetFormatPr defaultRowHeight="15" x14ac:dyDescent="0.25"/>
  <cols>
    <col min="1" max="1" width="30.7109375" customWidth="1"/>
    <col min="3" max="3" width="9.140625" style="3"/>
    <col min="7" max="7" width="27.7109375" customWidth="1"/>
    <col min="8" max="8" width="10.28515625" style="3" bestFit="1" customWidth="1"/>
    <col min="11" max="11" width="12.7109375" bestFit="1" customWidth="1"/>
    <col min="12" max="12" width="15.28515625" bestFit="1" customWidth="1"/>
  </cols>
  <sheetData>
    <row r="2" spans="1:12" x14ac:dyDescent="0.25">
      <c r="A2" t="s">
        <v>3</v>
      </c>
    </row>
    <row r="4" spans="1:12" ht="15.75" customHeight="1" thickBot="1" x14ac:dyDescent="0.3">
      <c r="G4" s="132" t="s">
        <v>6</v>
      </c>
      <c r="H4" s="132"/>
      <c r="I4" s="107"/>
    </row>
    <row r="5" spans="1:12" ht="16.5" thickTop="1" thickBot="1" x14ac:dyDescent="0.3">
      <c r="A5" s="132" t="s">
        <v>0</v>
      </c>
      <c r="B5" s="132"/>
      <c r="C5" s="132"/>
      <c r="D5" s="132"/>
      <c r="E5" s="132"/>
      <c r="G5" s="135"/>
      <c r="H5" s="124" t="s">
        <v>4</v>
      </c>
      <c r="I5" s="107"/>
      <c r="K5" s="131" t="s">
        <v>8</v>
      </c>
      <c r="L5" s="131"/>
    </row>
    <row r="6" spans="1:12" ht="27.75" thickTop="1" thickBot="1" x14ac:dyDescent="0.3">
      <c r="A6" s="133"/>
      <c r="B6" s="85" t="s">
        <v>1</v>
      </c>
      <c r="C6" s="119" t="s">
        <v>139</v>
      </c>
      <c r="D6" s="86" t="s">
        <v>140</v>
      </c>
      <c r="E6" s="87" t="s">
        <v>2</v>
      </c>
      <c r="G6" s="136"/>
      <c r="H6" s="125" t="s">
        <v>5</v>
      </c>
      <c r="I6" s="107"/>
      <c r="K6" s="1" t="s">
        <v>9</v>
      </c>
      <c r="L6" s="1" t="s">
        <v>10</v>
      </c>
    </row>
    <row r="7" spans="1:12" ht="15.75" thickTop="1" x14ac:dyDescent="0.25">
      <c r="A7" s="88" t="s">
        <v>53</v>
      </c>
      <c r="B7" s="89">
        <v>0.98742922944055278</v>
      </c>
      <c r="C7" s="120">
        <v>0.11135108177766748</v>
      </c>
      <c r="D7" s="90">
        <v>20866</v>
      </c>
      <c r="E7" s="91">
        <v>24</v>
      </c>
      <c r="G7" s="88" t="s">
        <v>53</v>
      </c>
      <c r="H7" s="126">
        <v>4.3645822528618032E-2</v>
      </c>
      <c r="I7" s="107"/>
      <c r="K7">
        <f>((1-B7)/C7)*H7</f>
        <v>4.9273128929372386E-3</v>
      </c>
      <c r="L7">
        <f>((0-B7)/C7)*H7</f>
        <v>-0.38703854708644569</v>
      </c>
    </row>
    <row r="8" spans="1:12" x14ac:dyDescent="0.25">
      <c r="A8" s="92" t="s">
        <v>54</v>
      </c>
      <c r="B8" s="93">
        <v>0.35735562602094745</v>
      </c>
      <c r="C8" s="121">
        <v>0.47863477337229565</v>
      </c>
      <c r="D8" s="94">
        <v>20866</v>
      </c>
      <c r="E8" s="95">
        <v>52</v>
      </c>
      <c r="G8" s="92" t="s">
        <v>54</v>
      </c>
      <c r="H8" s="127">
        <v>5.5422295737738943E-2</v>
      </c>
      <c r="I8" s="107"/>
      <c r="K8">
        <f t="shared" ref="K8:K18" si="0">((1-B8)/C8)*H8</f>
        <v>7.4413370131712897E-2</v>
      </c>
      <c r="L8">
        <f t="shared" ref="L8:L71" si="1">((0-B8)/C8)*H8</f>
        <v>-4.1379085454521569E-2</v>
      </c>
    </row>
    <row r="9" spans="1:12" x14ac:dyDescent="0.25">
      <c r="A9" s="92" t="s">
        <v>55</v>
      </c>
      <c r="B9" s="93">
        <v>0.90623800383877162</v>
      </c>
      <c r="C9" s="121">
        <v>0.29132262899972594</v>
      </c>
      <c r="D9" s="94">
        <v>20866</v>
      </c>
      <c r="E9" s="95">
        <v>26</v>
      </c>
      <c r="G9" s="92" t="s">
        <v>55</v>
      </c>
      <c r="H9" s="127">
        <v>8.008625239639014E-2</v>
      </c>
      <c r="I9" s="107"/>
      <c r="K9">
        <f t="shared" si="0"/>
        <v>2.5775707556739653E-2</v>
      </c>
      <c r="L9">
        <f t="shared" si="1"/>
        <v>-0.2491299963749157</v>
      </c>
    </row>
    <row r="10" spans="1:12" x14ac:dyDescent="0.25">
      <c r="A10" s="92" t="s">
        <v>56</v>
      </c>
      <c r="B10" s="93">
        <v>0.12230769230769231</v>
      </c>
      <c r="C10" s="121">
        <v>0.3271300989551813</v>
      </c>
      <c r="D10" s="94">
        <v>20866</v>
      </c>
      <c r="E10" s="95">
        <v>66</v>
      </c>
      <c r="G10" s="92" t="s">
        <v>56</v>
      </c>
      <c r="H10" s="127">
        <v>7.297453301565561E-2</v>
      </c>
      <c r="I10" s="107"/>
      <c r="K10">
        <f t="shared" si="0"/>
        <v>0.19579117448943265</v>
      </c>
      <c r="L10">
        <f t="shared" si="1"/>
        <v>-2.7283783298702711E-2</v>
      </c>
    </row>
    <row r="11" spans="1:12" x14ac:dyDescent="0.25">
      <c r="A11" s="92" t="s">
        <v>57</v>
      </c>
      <c r="B11" s="93">
        <v>0.9285851411019389</v>
      </c>
      <c r="C11" s="121">
        <v>0.25733753468119813</v>
      </c>
      <c r="D11" s="94">
        <v>20866</v>
      </c>
      <c r="E11" s="95">
        <v>30</v>
      </c>
      <c r="G11" s="92" t="s">
        <v>57</v>
      </c>
      <c r="H11" s="127">
        <v>6.0502245497973672E-2</v>
      </c>
      <c r="I11" s="107"/>
      <c r="K11">
        <f t="shared" si="0"/>
        <v>1.679024138708099E-2</v>
      </c>
      <c r="L11">
        <f t="shared" si="1"/>
        <v>-0.21831827308954485</v>
      </c>
    </row>
    <row r="12" spans="1:12" x14ac:dyDescent="0.25">
      <c r="A12" s="92" t="s">
        <v>58</v>
      </c>
      <c r="B12" s="93">
        <v>0.59957616914704037</v>
      </c>
      <c r="C12" s="121">
        <v>0.48878514337175244</v>
      </c>
      <c r="D12" s="94">
        <v>20866</v>
      </c>
      <c r="E12" s="95">
        <v>103</v>
      </c>
      <c r="G12" s="92" t="s">
        <v>58</v>
      </c>
      <c r="H12" s="127">
        <v>0.10695998436184653</v>
      </c>
      <c r="I12" s="107"/>
      <c r="K12">
        <f t="shared" si="0"/>
        <v>8.7624035359783414E-2</v>
      </c>
      <c r="L12">
        <f t="shared" si="1"/>
        <v>-0.13120418765864128</v>
      </c>
    </row>
    <row r="13" spans="1:12" x14ac:dyDescent="0.25">
      <c r="A13" s="92" t="s">
        <v>59</v>
      </c>
      <c r="B13" s="96">
        <v>74.6594628721286</v>
      </c>
      <c r="C13" s="121">
        <v>61.760178768036546</v>
      </c>
      <c r="D13" s="94">
        <v>20866</v>
      </c>
      <c r="E13" s="95">
        <v>275</v>
      </c>
      <c r="G13" s="92" t="s">
        <v>59</v>
      </c>
      <c r="H13" s="127">
        <v>8.5826346561158146E-2</v>
      </c>
      <c r="I13" s="107"/>
      <c r="K13">
        <f t="shared" si="0"/>
        <v>-0.10236243990996877</v>
      </c>
      <c r="L13">
        <f t="shared" si="1"/>
        <v>-0.10375211118801853</v>
      </c>
    </row>
    <row r="14" spans="1:12" x14ac:dyDescent="0.25">
      <c r="A14" s="92" t="s">
        <v>60</v>
      </c>
      <c r="B14" s="96">
        <v>2.2611017560740918</v>
      </c>
      <c r="C14" s="121">
        <v>1.2083660914892105</v>
      </c>
      <c r="D14" s="94">
        <v>20866</v>
      </c>
      <c r="E14" s="95">
        <v>81</v>
      </c>
      <c r="G14" s="92" t="s">
        <v>60</v>
      </c>
      <c r="H14" s="127">
        <v>8.7257316704827309E-2</v>
      </c>
      <c r="I14" s="107"/>
      <c r="K14">
        <f t="shared" si="0"/>
        <v>-9.106541146909819E-2</v>
      </c>
      <c r="L14">
        <f t="shared" si="1"/>
        <v>-0.16327640557047185</v>
      </c>
    </row>
    <row r="15" spans="1:12" x14ac:dyDescent="0.25">
      <c r="A15" s="92" t="s">
        <v>61</v>
      </c>
      <c r="B15" s="93">
        <v>0.38427549109072573</v>
      </c>
      <c r="C15" s="121">
        <v>0.48591036282315148</v>
      </c>
      <c r="D15" s="94">
        <v>20866</v>
      </c>
      <c r="E15" s="95">
        <v>45</v>
      </c>
      <c r="G15" s="92" t="s">
        <v>61</v>
      </c>
      <c r="H15" s="127">
        <v>5.1939599559172898E-2</v>
      </c>
      <c r="I15" s="107"/>
      <c r="K15">
        <f t="shared" si="0"/>
        <v>6.5815604848821638E-2</v>
      </c>
      <c r="L15">
        <f t="shared" si="1"/>
        <v>-4.1075714071405769E-2</v>
      </c>
    </row>
    <row r="16" spans="1:12" x14ac:dyDescent="0.25">
      <c r="A16" s="92" t="s">
        <v>62</v>
      </c>
      <c r="B16" s="93">
        <v>0.74101271898248133</v>
      </c>
      <c r="C16" s="121">
        <v>0.43776355967378755</v>
      </c>
      <c r="D16" s="94">
        <v>20866</v>
      </c>
      <c r="E16" s="95">
        <v>31</v>
      </c>
      <c r="G16" s="92" t="s">
        <v>62</v>
      </c>
      <c r="H16" s="127">
        <v>8.421966361450757E-2</v>
      </c>
      <c r="I16" s="107"/>
      <c r="K16">
        <f t="shared" si="0"/>
        <v>4.9825576400157862E-2</v>
      </c>
      <c r="L16">
        <f t="shared" si="1"/>
        <v>-0.1425606141664264</v>
      </c>
    </row>
    <row r="17" spans="1:12" x14ac:dyDescent="0.25">
      <c r="A17" s="92" t="s">
        <v>63</v>
      </c>
      <c r="B17" s="93">
        <v>1.2310651598942053E-2</v>
      </c>
      <c r="C17" s="121">
        <v>0.11008318167042759</v>
      </c>
      <c r="D17" s="94">
        <v>20866</v>
      </c>
      <c r="E17" s="95">
        <v>71</v>
      </c>
      <c r="G17" s="92" t="s">
        <v>63</v>
      </c>
      <c r="H17" s="127">
        <v>-2.3115730882817698E-2</v>
      </c>
      <c r="I17" s="107"/>
      <c r="K17">
        <f t="shared" si="0"/>
        <v>-0.20739917603233407</v>
      </c>
      <c r="L17">
        <f t="shared" si="1"/>
        <v>2.5850425563210245E-3</v>
      </c>
    </row>
    <row r="18" spans="1:12" x14ac:dyDescent="0.25">
      <c r="A18" s="92" t="s">
        <v>64</v>
      </c>
      <c r="B18" s="93">
        <v>1.0000961630926052E-2</v>
      </c>
      <c r="C18" s="121">
        <v>9.9343592104135167E-2</v>
      </c>
      <c r="D18" s="94">
        <v>20866</v>
      </c>
      <c r="E18" s="95">
        <v>68</v>
      </c>
      <c r="G18" s="92" t="s">
        <v>64</v>
      </c>
      <c r="H18" s="127">
        <v>-1.2360726739208275E-2</v>
      </c>
      <c r="I18" s="107"/>
      <c r="K18">
        <f t="shared" si="0"/>
        <v>-0.12317963671508636</v>
      </c>
      <c r="L18">
        <f t="shared" si="1"/>
        <v>1.2443596132461373E-3</v>
      </c>
    </row>
    <row r="19" spans="1:12" x14ac:dyDescent="0.25">
      <c r="A19" s="92" t="s">
        <v>65</v>
      </c>
      <c r="B19" s="93">
        <v>1.3951027084235339E-3</v>
      </c>
      <c r="C19" s="121">
        <v>3.725517864082567E-2</v>
      </c>
      <c r="D19" s="94">
        <v>20866</v>
      </c>
      <c r="E19" s="95">
        <v>79</v>
      </c>
      <c r="G19" s="92" t="s">
        <v>65</v>
      </c>
      <c r="H19" s="127">
        <v>-5.137231991684401E-4</v>
      </c>
      <c r="I19" s="107"/>
      <c r="K19">
        <f>((1-B19)/C19)*H19</f>
        <v>-1.3770072276065476E-2</v>
      </c>
      <c r="L19">
        <f t="shared" si="1"/>
        <v>1.923750342065222E-5</v>
      </c>
    </row>
    <row r="20" spans="1:12" x14ac:dyDescent="0.25">
      <c r="A20" s="92" t="s">
        <v>66</v>
      </c>
      <c r="B20" s="93">
        <v>0.13685929768938848</v>
      </c>
      <c r="C20" s="121">
        <v>0.34330318170537671</v>
      </c>
      <c r="D20" s="94">
        <v>20866</v>
      </c>
      <c r="E20" s="95">
        <v>49</v>
      </c>
      <c r="G20" s="92" t="s">
        <v>66</v>
      </c>
      <c r="H20" s="127">
        <v>7.7254002587382548E-2</v>
      </c>
      <c r="I20" s="107"/>
      <c r="K20">
        <f t="shared" ref="K20:K45" si="2">((1-B20)/C20)*H20</f>
        <v>0.19423377819668727</v>
      </c>
      <c r="L20">
        <f t="shared" ref="L20:L45" si="3">((0-B20)/C20)*H20</f>
        <v>-3.0797642146168862E-2</v>
      </c>
    </row>
    <row r="21" spans="1:12" x14ac:dyDescent="0.25">
      <c r="A21" s="92" t="s">
        <v>67</v>
      </c>
      <c r="B21" s="93">
        <v>1.9259473253406519E-3</v>
      </c>
      <c r="C21" s="121">
        <v>4.3742357304163669E-2</v>
      </c>
      <c r="D21" s="94">
        <v>20866</v>
      </c>
      <c r="E21" s="95">
        <v>97</v>
      </c>
      <c r="G21" s="92" t="s">
        <v>67</v>
      </c>
      <c r="H21" s="127">
        <v>3.1063319591140485E-3</v>
      </c>
      <c r="I21" s="107"/>
      <c r="K21">
        <f t="shared" si="2"/>
        <v>7.0877509088671409E-2</v>
      </c>
      <c r="L21">
        <f t="shared" si="3"/>
        <v>-1.3676976041038431E-4</v>
      </c>
    </row>
    <row r="22" spans="1:12" x14ac:dyDescent="0.25">
      <c r="A22" s="92" t="s">
        <v>68</v>
      </c>
      <c r="B22" s="93">
        <v>0.55397618132923554</v>
      </c>
      <c r="C22" s="121">
        <v>0.49658941136399554</v>
      </c>
      <c r="D22" s="94">
        <v>20866</v>
      </c>
      <c r="E22" s="95">
        <v>42</v>
      </c>
      <c r="G22" s="92" t="s">
        <v>68</v>
      </c>
      <c r="H22" s="127">
        <v>9.0357386346317306E-2</v>
      </c>
      <c r="I22" s="107"/>
      <c r="K22">
        <f t="shared" si="2"/>
        <v>8.1156677087811227E-2</v>
      </c>
      <c r="L22">
        <f t="shared" si="3"/>
        <v>-0.10079924923395676</v>
      </c>
    </row>
    <row r="23" spans="1:12" x14ac:dyDescent="0.25">
      <c r="A23" s="92" t="s">
        <v>69</v>
      </c>
      <c r="B23" s="93">
        <v>0.41114732100067097</v>
      </c>
      <c r="C23" s="121">
        <v>0.49205366053624977</v>
      </c>
      <c r="D23" s="94">
        <v>20866</v>
      </c>
      <c r="E23" s="95">
        <v>0</v>
      </c>
      <c r="G23" s="92" t="s">
        <v>69</v>
      </c>
      <c r="H23" s="127">
        <v>3.3113902758232637E-2</v>
      </c>
      <c r="I23" s="107"/>
      <c r="K23">
        <f t="shared" si="2"/>
        <v>3.9628219267910603E-2</v>
      </c>
      <c r="L23">
        <f t="shared" si="3"/>
        <v>-2.7669121274469372E-2</v>
      </c>
    </row>
    <row r="24" spans="1:12" x14ac:dyDescent="0.25">
      <c r="A24" s="92" t="s">
        <v>70</v>
      </c>
      <c r="B24" s="93">
        <v>0.37419725869836096</v>
      </c>
      <c r="C24" s="121">
        <v>0.48392653735643376</v>
      </c>
      <c r="D24" s="94">
        <v>20866</v>
      </c>
      <c r="E24" s="95">
        <v>0</v>
      </c>
      <c r="G24" s="92" t="s">
        <v>70</v>
      </c>
      <c r="H24" s="127">
        <v>3.852161057746905E-2</v>
      </c>
      <c r="I24" s="107"/>
      <c r="K24">
        <f t="shared" si="2"/>
        <v>4.9815266652712006E-2</v>
      </c>
      <c r="L24">
        <f t="shared" si="3"/>
        <v>-2.9786920050878796E-2</v>
      </c>
    </row>
    <row r="25" spans="1:12" x14ac:dyDescent="0.25">
      <c r="A25" s="92" t="s">
        <v>71</v>
      </c>
      <c r="B25" s="93">
        <v>5.8674080820670153E-2</v>
      </c>
      <c r="C25" s="121">
        <v>0.72271630377547702</v>
      </c>
      <c r="D25" s="94">
        <v>20866</v>
      </c>
      <c r="E25" s="95">
        <v>5</v>
      </c>
      <c r="G25" s="92" t="s">
        <v>71</v>
      </c>
      <c r="H25" s="127">
        <v>3.6879903204216601E-3</v>
      </c>
      <c r="I25" s="107"/>
      <c r="K25" s="2"/>
    </row>
    <row r="26" spans="1:12" x14ac:dyDescent="0.25">
      <c r="A26" s="92" t="s">
        <v>72</v>
      </c>
      <c r="B26" s="93">
        <v>1.970372501078671E-2</v>
      </c>
      <c r="C26" s="121">
        <v>0.42297440318232599</v>
      </c>
      <c r="D26" s="94">
        <v>20866</v>
      </c>
      <c r="E26" s="95">
        <v>7</v>
      </c>
      <c r="G26" s="92" t="s">
        <v>72</v>
      </c>
      <c r="H26" s="127">
        <v>2.0336966836380001E-3</v>
      </c>
      <c r="I26" s="107"/>
      <c r="K26" s="2"/>
    </row>
    <row r="27" spans="1:12" x14ac:dyDescent="0.25">
      <c r="A27" s="92" t="s">
        <v>73</v>
      </c>
      <c r="B27" s="93">
        <v>4.3142706485786875E-3</v>
      </c>
      <c r="C27" s="121">
        <v>0.41880157868864398</v>
      </c>
      <c r="D27" s="94">
        <v>20866</v>
      </c>
      <c r="E27" s="95">
        <v>5</v>
      </c>
      <c r="G27" s="92" t="s">
        <v>73</v>
      </c>
      <c r="H27" s="127">
        <v>-2.1098822915993599E-4</v>
      </c>
      <c r="I27" s="107"/>
      <c r="K27" s="2"/>
    </row>
    <row r="28" spans="1:12" x14ac:dyDescent="0.25">
      <c r="A28" s="92" t="s">
        <v>74</v>
      </c>
      <c r="B28" s="93">
        <v>8.7488015340364336E-2</v>
      </c>
      <c r="C28" s="121">
        <v>0.80637688425662202</v>
      </c>
      <c r="D28" s="94">
        <v>20866</v>
      </c>
      <c r="E28" s="95">
        <v>6</v>
      </c>
      <c r="G28" s="92" t="s">
        <v>74</v>
      </c>
      <c r="H28" s="127">
        <v>-2.1731413121900598E-3</v>
      </c>
      <c r="I28" s="107"/>
      <c r="K28" s="3"/>
    </row>
    <row r="29" spans="1:12" x14ac:dyDescent="0.25">
      <c r="A29" s="92" t="s">
        <v>75</v>
      </c>
      <c r="B29" s="93">
        <v>5.0716648291069456E-2</v>
      </c>
      <c r="C29" s="121">
        <v>1.17609266256013</v>
      </c>
      <c r="D29" s="94">
        <v>20866</v>
      </c>
      <c r="E29" s="95">
        <v>5</v>
      </c>
      <c r="G29" s="92" t="s">
        <v>75</v>
      </c>
      <c r="H29" s="127">
        <v>-2.3505874609686001E-4</v>
      </c>
      <c r="I29" s="107"/>
      <c r="K29" s="3"/>
    </row>
    <row r="30" spans="1:12" x14ac:dyDescent="0.25">
      <c r="A30" s="92" t="s">
        <v>76</v>
      </c>
      <c r="B30" s="96">
        <v>2.3287612104935018</v>
      </c>
      <c r="C30" s="121">
        <v>7.7776349343125304</v>
      </c>
      <c r="D30" s="94">
        <v>20866</v>
      </c>
      <c r="E30" s="95">
        <v>15</v>
      </c>
      <c r="G30" s="92" t="s">
        <v>76</v>
      </c>
      <c r="H30" s="127">
        <v>5.4266890226652301E-3</v>
      </c>
      <c r="I30" s="107"/>
      <c r="K30" s="3"/>
    </row>
    <row r="31" spans="1:12" ht="24" x14ac:dyDescent="0.25">
      <c r="A31" s="92" t="s">
        <v>77</v>
      </c>
      <c r="B31" s="97">
        <v>1.8930060879152486</v>
      </c>
      <c r="C31" s="121">
        <v>1.3277836141703501</v>
      </c>
      <c r="D31" s="94">
        <v>20866</v>
      </c>
      <c r="E31" s="95">
        <v>5</v>
      </c>
      <c r="G31" s="92" t="s">
        <v>77</v>
      </c>
      <c r="H31" s="127">
        <v>-5.9810957262401501E-2</v>
      </c>
      <c r="I31" s="107"/>
    </row>
    <row r="32" spans="1:12" x14ac:dyDescent="0.25">
      <c r="A32" s="92" t="s">
        <v>78</v>
      </c>
      <c r="B32" s="98">
        <v>0.14286398926483274</v>
      </c>
      <c r="C32" s="121">
        <v>0.34994247913228271</v>
      </c>
      <c r="D32" s="94">
        <v>20866</v>
      </c>
      <c r="E32" s="95">
        <v>0</v>
      </c>
      <c r="G32" s="92" t="s">
        <v>78</v>
      </c>
      <c r="H32" s="127">
        <v>1.4984123784123237E-2</v>
      </c>
      <c r="I32" s="107"/>
      <c r="K32">
        <f t="shared" si="2"/>
        <v>3.6701551970860759E-2</v>
      </c>
      <c r="L32">
        <f t="shared" si="3"/>
        <v>-6.1172673427529163E-3</v>
      </c>
    </row>
    <row r="33" spans="1:12" x14ac:dyDescent="0.25">
      <c r="A33" s="92" t="s">
        <v>79</v>
      </c>
      <c r="B33" s="98">
        <v>2.5496022237132175E-2</v>
      </c>
      <c r="C33" s="121">
        <v>0.15762983817795787</v>
      </c>
      <c r="D33" s="94">
        <v>20866</v>
      </c>
      <c r="E33" s="95">
        <v>0</v>
      </c>
      <c r="G33" s="92" t="s">
        <v>79</v>
      </c>
      <c r="H33" s="127">
        <v>-1.2593077883163708E-2</v>
      </c>
      <c r="I33" s="107"/>
      <c r="K33">
        <f t="shared" si="2"/>
        <v>-7.7853308937398127E-2</v>
      </c>
      <c r="L33">
        <f t="shared" si="3"/>
        <v>2.0368820868838303E-3</v>
      </c>
    </row>
    <row r="34" spans="1:12" x14ac:dyDescent="0.25">
      <c r="A34" s="92" t="s">
        <v>80</v>
      </c>
      <c r="B34" s="98">
        <v>2.3531103230135148E-2</v>
      </c>
      <c r="C34" s="121">
        <v>0.15158658137104894</v>
      </c>
      <c r="D34" s="94">
        <v>20866</v>
      </c>
      <c r="E34" s="95">
        <v>0</v>
      </c>
      <c r="G34" s="92" t="s">
        <v>80</v>
      </c>
      <c r="H34" s="127">
        <v>-2.8812699995017767E-2</v>
      </c>
      <c r="I34" s="107"/>
      <c r="K34">
        <f t="shared" si="2"/>
        <v>-0.18560155603897965</v>
      </c>
      <c r="L34">
        <f t="shared" si="3"/>
        <v>4.4726559025835095E-3</v>
      </c>
    </row>
    <row r="35" spans="1:12" x14ac:dyDescent="0.25">
      <c r="A35" s="92" t="s">
        <v>81</v>
      </c>
      <c r="B35" s="98">
        <v>1.7300872232339691E-2</v>
      </c>
      <c r="C35" s="121">
        <v>0.13039312439039072</v>
      </c>
      <c r="D35" s="94">
        <v>20866</v>
      </c>
      <c r="E35" s="95">
        <v>0</v>
      </c>
      <c r="G35" s="92" t="s">
        <v>81</v>
      </c>
      <c r="H35" s="127">
        <v>2.0121971786232549E-3</v>
      </c>
      <c r="I35" s="107"/>
      <c r="K35">
        <f t="shared" si="2"/>
        <v>1.516479048703079E-2</v>
      </c>
      <c r="L35">
        <f t="shared" si="3"/>
        <v>-2.6698314390724776E-4</v>
      </c>
    </row>
    <row r="36" spans="1:12" x14ac:dyDescent="0.25">
      <c r="A36" s="92" t="s">
        <v>82</v>
      </c>
      <c r="B36" s="98">
        <v>2.0224288315920637E-2</v>
      </c>
      <c r="C36" s="121">
        <v>0.14077008264293467</v>
      </c>
      <c r="D36" s="94">
        <v>20866</v>
      </c>
      <c r="E36" s="95">
        <v>0</v>
      </c>
      <c r="G36" s="92" t="s">
        <v>82</v>
      </c>
      <c r="H36" s="127">
        <v>-1.7396249690517462E-2</v>
      </c>
      <c r="I36" s="107"/>
      <c r="K36">
        <f t="shared" si="2"/>
        <v>-0.12107986726408421</v>
      </c>
      <c r="L36">
        <f t="shared" si="3"/>
        <v>2.4993007232167641E-3</v>
      </c>
    </row>
    <row r="37" spans="1:12" x14ac:dyDescent="0.25">
      <c r="A37" s="92" t="s">
        <v>83</v>
      </c>
      <c r="B37" s="98">
        <v>1.0303843573277101E-2</v>
      </c>
      <c r="C37" s="121">
        <v>0.10098595509461618</v>
      </c>
      <c r="D37" s="94">
        <v>20866</v>
      </c>
      <c r="E37" s="95">
        <v>0</v>
      </c>
      <c r="G37" s="92" t="s">
        <v>83</v>
      </c>
      <c r="H37" s="127">
        <v>-2.2636734381934549E-2</v>
      </c>
      <c r="I37" s="107"/>
      <c r="K37">
        <f t="shared" si="2"/>
        <v>-0.22184757267347624</v>
      </c>
      <c r="L37">
        <f t="shared" si="3"/>
        <v>2.309681280557716E-3</v>
      </c>
    </row>
    <row r="38" spans="1:12" x14ac:dyDescent="0.25">
      <c r="A38" s="92" t="s">
        <v>84</v>
      </c>
      <c r="B38" s="98">
        <v>0.11933288603469759</v>
      </c>
      <c r="C38" s="121">
        <v>0.32418757707804241</v>
      </c>
      <c r="D38" s="94">
        <v>20866</v>
      </c>
      <c r="E38" s="95">
        <v>0</v>
      </c>
      <c r="G38" s="92" t="s">
        <v>84</v>
      </c>
      <c r="H38" s="127">
        <v>1.749055465688526E-2</v>
      </c>
      <c r="I38" s="107"/>
      <c r="K38">
        <f t="shared" si="2"/>
        <v>4.7513715454998558E-2</v>
      </c>
      <c r="L38">
        <f t="shared" si="3"/>
        <v>-6.4382428974176335E-3</v>
      </c>
    </row>
    <row r="39" spans="1:12" x14ac:dyDescent="0.25">
      <c r="A39" s="92" t="s">
        <v>85</v>
      </c>
      <c r="B39" s="98">
        <v>7.102463337486821E-2</v>
      </c>
      <c r="C39" s="121">
        <v>0.25687214148035037</v>
      </c>
      <c r="D39" s="94">
        <v>20866</v>
      </c>
      <c r="E39" s="95">
        <v>0</v>
      </c>
      <c r="G39" s="92" t="s">
        <v>85</v>
      </c>
      <c r="H39" s="127">
        <v>-1.0245717377413303E-2</v>
      </c>
      <c r="I39" s="107"/>
      <c r="K39">
        <f t="shared" si="2"/>
        <v>-3.7053527884214316E-2</v>
      </c>
      <c r="L39">
        <f t="shared" si="3"/>
        <v>2.8329203634134144E-3</v>
      </c>
    </row>
    <row r="40" spans="1:12" x14ac:dyDescent="0.25">
      <c r="A40" s="92" t="s">
        <v>86</v>
      </c>
      <c r="B40" s="98">
        <v>3.7668935109747913E-2</v>
      </c>
      <c r="C40" s="121">
        <v>0.19039885450287936</v>
      </c>
      <c r="D40" s="94">
        <v>20866</v>
      </c>
      <c r="E40" s="95">
        <v>0</v>
      </c>
      <c r="G40" s="92" t="s">
        <v>86</v>
      </c>
      <c r="H40" s="127">
        <v>-3.2888878761487328E-2</v>
      </c>
      <c r="I40" s="107"/>
      <c r="K40">
        <f t="shared" si="2"/>
        <v>-0.16622993769697211</v>
      </c>
      <c r="L40">
        <f t="shared" si="3"/>
        <v>6.5068093142340673E-3</v>
      </c>
    </row>
    <row r="41" spans="1:12" x14ac:dyDescent="0.25">
      <c r="A41" s="92" t="s">
        <v>87</v>
      </c>
      <c r="B41" s="98">
        <v>2.8802837151346683E-2</v>
      </c>
      <c r="C41" s="121">
        <v>0.16725601454287989</v>
      </c>
      <c r="D41" s="94">
        <v>20866</v>
      </c>
      <c r="E41" s="95">
        <v>0</v>
      </c>
      <c r="G41" s="92" t="s">
        <v>87</v>
      </c>
      <c r="H41" s="127">
        <v>-2.0586306109659731E-2</v>
      </c>
      <c r="I41" s="107"/>
      <c r="K41">
        <f t="shared" si="2"/>
        <v>-0.11953747757220219</v>
      </c>
      <c r="L41">
        <f t="shared" si="3"/>
        <v>3.5451282517095241E-3</v>
      </c>
    </row>
    <row r="42" spans="1:12" x14ac:dyDescent="0.25">
      <c r="A42" s="92" t="s">
        <v>88</v>
      </c>
      <c r="B42" s="98">
        <v>2.3195629253330779E-2</v>
      </c>
      <c r="C42" s="121">
        <v>0.1505279972320844</v>
      </c>
      <c r="D42" s="94">
        <v>20866</v>
      </c>
      <c r="E42" s="95">
        <v>0</v>
      </c>
      <c r="G42" s="92" t="s">
        <v>88</v>
      </c>
      <c r="H42" s="127">
        <v>-1.758241249911921E-2</v>
      </c>
      <c r="I42" s="107"/>
      <c r="K42">
        <f t="shared" si="2"/>
        <v>-0.11409556822131041</v>
      </c>
      <c r="L42">
        <f t="shared" si="3"/>
        <v>2.7093639004569839E-3</v>
      </c>
    </row>
    <row r="43" spans="1:12" x14ac:dyDescent="0.25">
      <c r="A43" s="92" t="s">
        <v>89</v>
      </c>
      <c r="B43" s="98">
        <v>9.7287453273267512E-3</v>
      </c>
      <c r="C43" s="121">
        <v>9.8155787279681952E-2</v>
      </c>
      <c r="D43" s="94">
        <v>20866</v>
      </c>
      <c r="E43" s="95">
        <v>0</v>
      </c>
      <c r="G43" s="92" t="s">
        <v>89</v>
      </c>
      <c r="H43" s="127">
        <v>-6.6640136582079646E-3</v>
      </c>
      <c r="I43" s="107"/>
      <c r="K43">
        <f t="shared" si="2"/>
        <v>-6.7231707363987994E-2</v>
      </c>
      <c r="L43">
        <f t="shared" si="3"/>
        <v>6.6050605405263329E-4</v>
      </c>
    </row>
    <row r="44" spans="1:12" ht="24" x14ac:dyDescent="0.25">
      <c r="A44" s="92" t="s">
        <v>90</v>
      </c>
      <c r="B44" s="98">
        <v>6.1343812901370649E-3</v>
      </c>
      <c r="C44" s="121">
        <v>7.8083563290951175E-2</v>
      </c>
      <c r="D44" s="94">
        <v>20866</v>
      </c>
      <c r="E44" s="95">
        <v>0</v>
      </c>
      <c r="G44" s="92" t="s">
        <v>90</v>
      </c>
      <c r="H44" s="127">
        <v>-2.2078910684116878E-2</v>
      </c>
      <c r="I44" s="107"/>
      <c r="K44">
        <f t="shared" si="2"/>
        <v>-0.28102547197730887</v>
      </c>
      <c r="L44">
        <f t="shared" si="3"/>
        <v>1.7345578364883563E-3</v>
      </c>
    </row>
    <row r="45" spans="1:12" x14ac:dyDescent="0.25">
      <c r="A45" s="92" t="s">
        <v>91</v>
      </c>
      <c r="B45" s="98">
        <v>0.15522860155276527</v>
      </c>
      <c r="C45" s="121">
        <v>0.3621311470014591</v>
      </c>
      <c r="D45" s="94">
        <v>20866</v>
      </c>
      <c r="E45" s="95">
        <v>0</v>
      </c>
      <c r="G45" s="92" t="s">
        <v>91</v>
      </c>
      <c r="H45" s="127">
        <v>4.8197029243330587E-2</v>
      </c>
      <c r="I45" s="107"/>
      <c r="K45">
        <f t="shared" si="2"/>
        <v>0.11243294627381664</v>
      </c>
      <c r="L45">
        <f t="shared" si="3"/>
        <v>-2.0659801042769169E-2</v>
      </c>
    </row>
    <row r="46" spans="1:12" x14ac:dyDescent="0.25">
      <c r="A46" s="92" t="s">
        <v>92</v>
      </c>
      <c r="B46" s="98">
        <v>0.30609604140707369</v>
      </c>
      <c r="C46" s="121">
        <v>0.46088115022091281</v>
      </c>
      <c r="D46" s="94">
        <v>20866</v>
      </c>
      <c r="E46" s="95">
        <v>0</v>
      </c>
      <c r="G46" s="92" t="s">
        <v>92</v>
      </c>
      <c r="H46" s="127">
        <v>3.1506152214110856E-4</v>
      </c>
      <c r="I46" s="107"/>
      <c r="K46">
        <f t="shared" ref="K46:K83" si="4">((1-B46)/C46)*H46</f>
        <v>4.7435751561815122E-4</v>
      </c>
      <c r="L46">
        <f t="shared" si="1"/>
        <v>-2.0924935784606197E-4</v>
      </c>
    </row>
    <row r="47" spans="1:12" x14ac:dyDescent="0.25">
      <c r="A47" s="92" t="s">
        <v>93</v>
      </c>
      <c r="B47" s="98">
        <v>2.7317166682641618E-3</v>
      </c>
      <c r="C47" s="121">
        <v>5.219564117873577E-2</v>
      </c>
      <c r="D47" s="94">
        <v>20866</v>
      </c>
      <c r="E47" s="95">
        <v>0</v>
      </c>
      <c r="G47" s="92" t="s">
        <v>93</v>
      </c>
      <c r="H47" s="127">
        <v>-6.4117968242435068E-3</v>
      </c>
      <c r="I47" s="107"/>
      <c r="K47">
        <f t="shared" si="4"/>
        <v>-0.12250604586097495</v>
      </c>
      <c r="L47">
        <f t="shared" si="1"/>
        <v>3.3556848546665256E-4</v>
      </c>
    </row>
    <row r="48" spans="1:12" x14ac:dyDescent="0.25">
      <c r="A48" s="92" t="s">
        <v>94</v>
      </c>
      <c r="B48" s="98">
        <v>0.74168503786063456</v>
      </c>
      <c r="C48" s="121">
        <v>0.43771854513793546</v>
      </c>
      <c r="D48" s="94">
        <v>20866</v>
      </c>
      <c r="E48" s="95">
        <v>0</v>
      </c>
      <c r="G48" s="92" t="s">
        <v>94</v>
      </c>
      <c r="H48" s="127">
        <v>0.10325096039248977</v>
      </c>
      <c r="I48" s="107"/>
      <c r="K48">
        <f t="shared" si="4"/>
        <v>6.0932460415252382E-2</v>
      </c>
      <c r="L48">
        <f t="shared" si="1"/>
        <v>-0.17495190304015695</v>
      </c>
    </row>
    <row r="49" spans="1:12" x14ac:dyDescent="0.25">
      <c r="A49" s="92" t="s">
        <v>95</v>
      </c>
      <c r="B49" s="98">
        <v>5.5065657049745996E-2</v>
      </c>
      <c r="C49" s="121">
        <v>0.22811384060922488</v>
      </c>
      <c r="D49" s="94">
        <v>20866</v>
      </c>
      <c r="E49" s="95">
        <v>0</v>
      </c>
      <c r="G49" s="92" t="s">
        <v>95</v>
      </c>
      <c r="H49" s="127">
        <v>-1.8529634393223953E-2</v>
      </c>
      <c r="I49" s="107"/>
      <c r="K49">
        <f t="shared" si="4"/>
        <v>-7.6756797630987028E-2</v>
      </c>
      <c r="L49">
        <f t="shared" si="1"/>
        <v>4.4729705572857988E-3</v>
      </c>
    </row>
    <row r="50" spans="1:12" x14ac:dyDescent="0.25">
      <c r="A50" s="92" t="s">
        <v>96</v>
      </c>
      <c r="B50" s="98">
        <v>0.1181826895427969</v>
      </c>
      <c r="C50" s="121">
        <v>0.32283205570263634</v>
      </c>
      <c r="D50" s="94">
        <v>20866</v>
      </c>
      <c r="E50" s="95">
        <v>0</v>
      </c>
      <c r="G50" s="92" t="s">
        <v>96</v>
      </c>
      <c r="H50" s="127">
        <v>-6.6226428335072446E-2</v>
      </c>
      <c r="I50" s="107"/>
      <c r="K50">
        <f t="shared" si="4"/>
        <v>-0.18089780703008232</v>
      </c>
      <c r="L50">
        <f t="shared" si="1"/>
        <v>2.4244238703053422E-2</v>
      </c>
    </row>
    <row r="51" spans="1:12" x14ac:dyDescent="0.25">
      <c r="A51" s="92" t="s">
        <v>97</v>
      </c>
      <c r="B51" s="98">
        <v>4.8260327806000189E-2</v>
      </c>
      <c r="C51" s="121">
        <v>0.21432095072785037</v>
      </c>
      <c r="D51" s="94">
        <v>20866</v>
      </c>
      <c r="E51" s="95">
        <v>0</v>
      </c>
      <c r="G51" s="92" t="s">
        <v>97</v>
      </c>
      <c r="H51" s="127">
        <v>-4.6332587630124468E-2</v>
      </c>
      <c r="I51" s="107"/>
      <c r="K51">
        <f t="shared" si="4"/>
        <v>-0.20575012201671897</v>
      </c>
      <c r="L51">
        <f t="shared" si="1"/>
        <v>1.0433071799729896E-2</v>
      </c>
    </row>
    <row r="52" spans="1:12" x14ac:dyDescent="0.25">
      <c r="A52" s="92" t="s">
        <v>98</v>
      </c>
      <c r="B52" s="98">
        <v>1.399405731812518E-2</v>
      </c>
      <c r="C52" s="121">
        <v>0.11746865534025795</v>
      </c>
      <c r="D52" s="94">
        <v>20866</v>
      </c>
      <c r="E52" s="95">
        <v>0</v>
      </c>
      <c r="G52" s="92" t="s">
        <v>98</v>
      </c>
      <c r="H52" s="127">
        <v>-2.8468453165600649E-2</v>
      </c>
      <c r="I52" s="107"/>
      <c r="K52">
        <f t="shared" si="4"/>
        <v>-0.23895790684702692</v>
      </c>
      <c r="L52">
        <f t="shared" si="1"/>
        <v>3.3914508019506104E-3</v>
      </c>
    </row>
    <row r="53" spans="1:12" x14ac:dyDescent="0.25">
      <c r="A53" s="92" t="s">
        <v>99</v>
      </c>
      <c r="B53" s="98">
        <v>1.0687242403910668E-2</v>
      </c>
      <c r="C53" s="121">
        <v>0.10282768104302337</v>
      </c>
      <c r="D53" s="94">
        <v>20866</v>
      </c>
      <c r="E53" s="95">
        <v>0</v>
      </c>
      <c r="G53" s="92" t="s">
        <v>99</v>
      </c>
      <c r="H53" s="127">
        <v>-3.2648419781389749E-2</v>
      </c>
      <c r="I53" s="107"/>
      <c r="K53">
        <f t="shared" si="4"/>
        <v>-0.3141128719178955</v>
      </c>
      <c r="L53">
        <f t="shared" si="1"/>
        <v>3.3932650505106182E-3</v>
      </c>
    </row>
    <row r="54" spans="1:12" x14ac:dyDescent="0.25">
      <c r="A54" s="92" t="s">
        <v>100</v>
      </c>
      <c r="B54" s="98">
        <v>1.1501964919006997E-2</v>
      </c>
      <c r="C54" s="121">
        <v>0.10663120855492282</v>
      </c>
      <c r="D54" s="94">
        <v>20866</v>
      </c>
      <c r="E54" s="95">
        <v>0</v>
      </c>
      <c r="G54" s="92" t="s">
        <v>100</v>
      </c>
      <c r="H54" s="127">
        <v>-2.7371001857297402E-2</v>
      </c>
      <c r="I54" s="107"/>
      <c r="K54">
        <f t="shared" si="4"/>
        <v>-0.25373604895606888</v>
      </c>
      <c r="L54">
        <f t="shared" si="1"/>
        <v>2.9524217855840468E-3</v>
      </c>
    </row>
    <row r="55" spans="1:12" x14ac:dyDescent="0.25">
      <c r="A55" s="92" t="s">
        <v>101</v>
      </c>
      <c r="B55" s="98">
        <v>1.9888814339116264E-2</v>
      </c>
      <c r="C55" s="121">
        <v>0.13962157304371919</v>
      </c>
      <c r="D55" s="94">
        <v>20866</v>
      </c>
      <c r="E55" s="95">
        <v>0</v>
      </c>
      <c r="G55" s="92" t="s">
        <v>101</v>
      </c>
      <c r="H55" s="127">
        <v>-3.3703951495526109E-2</v>
      </c>
      <c r="I55" s="107"/>
      <c r="K55">
        <f t="shared" si="4"/>
        <v>-0.23659395279405221</v>
      </c>
      <c r="L55">
        <f t="shared" si="1"/>
        <v>4.8010606038595494E-3</v>
      </c>
    </row>
    <row r="56" spans="1:12" ht="24" x14ac:dyDescent="0.25">
      <c r="A56" s="92" t="s">
        <v>102</v>
      </c>
      <c r="B56" s="98">
        <v>0.10370938368637976</v>
      </c>
      <c r="C56" s="121">
        <v>0.30489047612221865</v>
      </c>
      <c r="D56" s="94">
        <v>20866</v>
      </c>
      <c r="E56" s="95">
        <v>0</v>
      </c>
      <c r="G56" s="92" t="s">
        <v>102</v>
      </c>
      <c r="H56" s="127">
        <v>-6.7089123257726951E-2</v>
      </c>
      <c r="I56" s="107"/>
      <c r="K56">
        <f t="shared" si="4"/>
        <v>-0.19722279422235617</v>
      </c>
      <c r="L56">
        <f t="shared" si="1"/>
        <v>2.2820560725974697E-2</v>
      </c>
    </row>
    <row r="57" spans="1:12" x14ac:dyDescent="0.25">
      <c r="A57" s="92" t="s">
        <v>103</v>
      </c>
      <c r="B57" s="98">
        <v>0.3118470238665772</v>
      </c>
      <c r="C57" s="121">
        <v>0.46325882901975779</v>
      </c>
      <c r="D57" s="94">
        <v>20866</v>
      </c>
      <c r="E57" s="95">
        <v>0</v>
      </c>
      <c r="G57" s="92" t="s">
        <v>103</v>
      </c>
      <c r="H57" s="127">
        <v>-6.4675903108584343E-2</v>
      </c>
      <c r="I57" s="107"/>
      <c r="K57">
        <f t="shared" si="4"/>
        <v>-9.6073539067705521E-2</v>
      </c>
      <c r="L57">
        <f t="shared" si="1"/>
        <v>4.3537190522568402E-2</v>
      </c>
    </row>
    <row r="58" spans="1:12" x14ac:dyDescent="0.25">
      <c r="A58" s="92" t="s">
        <v>104</v>
      </c>
      <c r="B58" s="98">
        <v>0.47982363653790855</v>
      </c>
      <c r="C58" s="121">
        <v>0.49960472038870407</v>
      </c>
      <c r="D58" s="94">
        <v>20866</v>
      </c>
      <c r="E58" s="95">
        <v>0</v>
      </c>
      <c r="G58" s="92" t="s">
        <v>104</v>
      </c>
      <c r="H58" s="127">
        <v>0.10701736724608941</v>
      </c>
      <c r="I58" s="107"/>
      <c r="K58">
        <f t="shared" si="4"/>
        <v>0.11142389703213174</v>
      </c>
      <c r="L58">
        <f t="shared" si="1"/>
        <v>-0.10278017846745006</v>
      </c>
    </row>
    <row r="59" spans="1:12" x14ac:dyDescent="0.25">
      <c r="A59" s="92" t="s">
        <v>105</v>
      </c>
      <c r="B59" s="98">
        <v>8.2286974024729218E-2</v>
      </c>
      <c r="C59" s="121">
        <v>0.27480801878593542</v>
      </c>
      <c r="D59" s="94">
        <v>20866</v>
      </c>
      <c r="E59" s="95">
        <v>0</v>
      </c>
      <c r="G59" s="92" t="s">
        <v>105</v>
      </c>
      <c r="H59" s="127">
        <v>6.3671610822117111E-3</v>
      </c>
      <c r="I59" s="107"/>
      <c r="K59">
        <f t="shared" si="4"/>
        <v>2.1262940904865416E-2</v>
      </c>
      <c r="L59">
        <f t="shared" si="1"/>
        <v>-1.9065470538228583E-3</v>
      </c>
    </row>
    <row r="60" spans="1:12" x14ac:dyDescent="0.25">
      <c r="A60" s="92" t="s">
        <v>106</v>
      </c>
      <c r="B60" s="98">
        <v>1.0064219304131124E-3</v>
      </c>
      <c r="C60" s="121">
        <v>3.1708945610062898E-2</v>
      </c>
      <c r="D60" s="94">
        <v>20866</v>
      </c>
      <c r="E60" s="95">
        <v>0</v>
      </c>
      <c r="G60" s="92" t="s">
        <v>106</v>
      </c>
      <c r="H60" s="127">
        <v>3.8059328713890726E-3</v>
      </c>
      <c r="I60" s="107"/>
      <c r="K60">
        <f t="shared" si="4"/>
        <v>0.11990630479605167</v>
      </c>
      <c r="L60">
        <f t="shared" si="1"/>
        <v>-1.2079790840571292E-4</v>
      </c>
    </row>
    <row r="61" spans="1:12" x14ac:dyDescent="0.25">
      <c r="A61" s="92" t="s">
        <v>107</v>
      </c>
      <c r="B61" s="98">
        <v>4.313236844627624E-4</v>
      </c>
      <c r="C61" s="121">
        <v>2.0764351844949236E-2</v>
      </c>
      <c r="D61" s="94">
        <v>20866</v>
      </c>
      <c r="E61" s="95">
        <v>0</v>
      </c>
      <c r="G61" s="92" t="s">
        <v>107</v>
      </c>
      <c r="H61" s="127">
        <v>-5.6585374739181885E-3</v>
      </c>
      <c r="I61" s="107"/>
      <c r="K61">
        <f t="shared" si="4"/>
        <v>-0.27239457580574894</v>
      </c>
      <c r="L61">
        <f t="shared" si="1"/>
        <v>1.1754093025131804E-4</v>
      </c>
    </row>
    <row r="62" spans="1:12" x14ac:dyDescent="0.25">
      <c r="A62" s="92" t="s">
        <v>108</v>
      </c>
      <c r="B62" s="98">
        <v>5.5113581903575189E-3</v>
      </c>
      <c r="C62" s="121">
        <v>7.4035436171872152E-2</v>
      </c>
      <c r="D62" s="94">
        <v>20866</v>
      </c>
      <c r="E62" s="95">
        <v>0</v>
      </c>
      <c r="G62" s="92" t="s">
        <v>108</v>
      </c>
      <c r="H62" s="127">
        <v>-2.1178971916041657E-2</v>
      </c>
      <c r="I62" s="107"/>
      <c r="K62">
        <f t="shared" si="4"/>
        <v>-0.28448872735500791</v>
      </c>
      <c r="L62">
        <f t="shared" si="1"/>
        <v>1.5766085319177826E-3</v>
      </c>
    </row>
    <row r="63" spans="1:12" x14ac:dyDescent="0.25">
      <c r="A63" s="92" t="s">
        <v>109</v>
      </c>
      <c r="B63" s="98">
        <v>1.0016294450301926E-2</v>
      </c>
      <c r="C63" s="121">
        <v>9.9581341324033387E-2</v>
      </c>
      <c r="D63" s="94">
        <v>20866</v>
      </c>
      <c r="E63" s="95">
        <v>0</v>
      </c>
      <c r="G63" s="92" t="s">
        <v>109</v>
      </c>
      <c r="H63" s="127">
        <v>-2.3883241135330895E-2</v>
      </c>
      <c r="I63" s="107"/>
      <c r="K63">
        <f t="shared" si="4"/>
        <v>-0.23743423461986957</v>
      </c>
      <c r="L63">
        <f t="shared" si="1"/>
        <v>2.4022730810646627E-3</v>
      </c>
    </row>
    <row r="64" spans="1:12" x14ac:dyDescent="0.25">
      <c r="A64" s="92" t="s">
        <v>110</v>
      </c>
      <c r="B64" s="98">
        <v>2.2572606153551229E-2</v>
      </c>
      <c r="C64" s="121">
        <v>0.14854003172788699</v>
      </c>
      <c r="D64" s="94">
        <v>20866</v>
      </c>
      <c r="E64" s="95">
        <v>0</v>
      </c>
      <c r="G64" s="92" t="s">
        <v>110</v>
      </c>
      <c r="H64" s="127">
        <v>-4.2196640239495445E-2</v>
      </c>
      <c r="I64" s="107"/>
      <c r="K64">
        <f t="shared" si="4"/>
        <v>-0.27766354711652469</v>
      </c>
      <c r="L64">
        <f t="shared" si="1"/>
        <v>6.4123329586606081E-3</v>
      </c>
    </row>
    <row r="65" spans="1:12" x14ac:dyDescent="0.25">
      <c r="A65" s="92" t="s">
        <v>111</v>
      </c>
      <c r="B65" s="98">
        <v>0.78457778203776474</v>
      </c>
      <c r="C65" s="121">
        <v>0.41112478203234099</v>
      </c>
      <c r="D65" s="94">
        <v>20866</v>
      </c>
      <c r="E65" s="95">
        <v>0</v>
      </c>
      <c r="G65" s="92" t="s">
        <v>111</v>
      </c>
      <c r="H65" s="127">
        <v>0.10478688238544384</v>
      </c>
      <c r="I65" s="107"/>
      <c r="K65">
        <f t="shared" si="4"/>
        <v>5.4906499445816583E-2</v>
      </c>
      <c r="L65">
        <f t="shared" si="1"/>
        <v>-0.19997203613514195</v>
      </c>
    </row>
    <row r="66" spans="1:12" x14ac:dyDescent="0.25">
      <c r="A66" s="92" t="s">
        <v>112</v>
      </c>
      <c r="B66" s="98">
        <v>0.15954183839739289</v>
      </c>
      <c r="C66" s="121">
        <v>0.36618938633646103</v>
      </c>
      <c r="D66" s="94">
        <v>20866</v>
      </c>
      <c r="E66" s="95">
        <v>0</v>
      </c>
      <c r="G66" s="92" t="s">
        <v>112</v>
      </c>
      <c r="H66" s="127">
        <v>-8.0343519230341984E-2</v>
      </c>
      <c r="I66" s="107"/>
      <c r="K66">
        <f t="shared" si="4"/>
        <v>-0.18440011914210283</v>
      </c>
      <c r="L66">
        <f t="shared" si="1"/>
        <v>3.5004162435083558E-2</v>
      </c>
    </row>
    <row r="67" spans="1:12" x14ac:dyDescent="0.25">
      <c r="A67" s="92" t="s">
        <v>113</v>
      </c>
      <c r="B67" s="98">
        <v>1.5815201763634618E-2</v>
      </c>
      <c r="C67" s="121">
        <v>0.12476308407057195</v>
      </c>
      <c r="D67" s="94">
        <v>20866</v>
      </c>
      <c r="E67" s="95">
        <v>0</v>
      </c>
      <c r="G67" s="92" t="s">
        <v>113</v>
      </c>
      <c r="H67" s="127">
        <v>-2.7223125552569002E-2</v>
      </c>
      <c r="I67" s="107"/>
      <c r="K67">
        <f t="shared" si="4"/>
        <v>-0.21474770785694272</v>
      </c>
      <c r="L67">
        <f t="shared" si="1"/>
        <v>3.4508542848067335E-3</v>
      </c>
    </row>
    <row r="68" spans="1:12" x14ac:dyDescent="0.25">
      <c r="A68" s="92" t="s">
        <v>114</v>
      </c>
      <c r="B68" s="98">
        <v>1.3275184510687243E-2</v>
      </c>
      <c r="C68" s="121">
        <v>0.11445340441610662</v>
      </c>
      <c r="D68" s="94">
        <v>20866</v>
      </c>
      <c r="E68" s="95">
        <v>0</v>
      </c>
      <c r="G68" s="92" t="s">
        <v>114</v>
      </c>
      <c r="H68" s="127">
        <v>-4.4458436111279948E-2</v>
      </c>
      <c r="I68" s="107"/>
      <c r="K68">
        <f t="shared" si="4"/>
        <v>-0.38328472964734889</v>
      </c>
      <c r="L68">
        <f t="shared" si="1"/>
        <v>5.1566307305996231E-3</v>
      </c>
    </row>
    <row r="69" spans="1:12" x14ac:dyDescent="0.25">
      <c r="A69" s="92" t="s">
        <v>115</v>
      </c>
      <c r="B69" s="98">
        <v>1.2939710533882872E-2</v>
      </c>
      <c r="C69" s="121">
        <v>0.11301719587701484</v>
      </c>
      <c r="D69" s="94">
        <v>20866</v>
      </c>
      <c r="E69" s="95">
        <v>0</v>
      </c>
      <c r="G69" s="92" t="s">
        <v>115</v>
      </c>
      <c r="H69" s="127">
        <v>-1.5644041830282604E-2</v>
      </c>
      <c r="I69" s="107"/>
      <c r="K69">
        <f t="shared" si="4"/>
        <v>-0.13663064578440201</v>
      </c>
      <c r="L69">
        <f t="shared" si="1"/>
        <v>1.79113781131232E-3</v>
      </c>
    </row>
    <row r="70" spans="1:12" x14ac:dyDescent="0.25">
      <c r="A70" s="92" t="s">
        <v>116</v>
      </c>
      <c r="B70" s="98">
        <v>9.584970765839164E-5</v>
      </c>
      <c r="C70" s="121">
        <v>9.7900517799958675E-3</v>
      </c>
      <c r="D70" s="94">
        <v>20866</v>
      </c>
      <c r="E70" s="95">
        <v>0</v>
      </c>
      <c r="G70" s="92" t="s">
        <v>116</v>
      </c>
      <c r="H70" s="127">
        <v>-3.7591624866449408E-3</v>
      </c>
      <c r="I70" s="107"/>
      <c r="K70">
        <f t="shared" si="4"/>
        <v>-0.38394098994450282</v>
      </c>
      <c r="L70">
        <f t="shared" si="1"/>
        <v>3.6804159312164767E-5</v>
      </c>
    </row>
    <row r="71" spans="1:12" x14ac:dyDescent="0.25">
      <c r="A71" s="92" t="s">
        <v>117</v>
      </c>
      <c r="B71" s="98">
        <v>0.42010926866673054</v>
      </c>
      <c r="C71" s="121">
        <v>0.49358803362550269</v>
      </c>
      <c r="D71" s="94">
        <v>20866</v>
      </c>
      <c r="E71" s="95">
        <v>0</v>
      </c>
      <c r="G71" s="92" t="s">
        <v>117</v>
      </c>
      <c r="H71" s="127">
        <v>-4.3557493422641931E-2</v>
      </c>
      <c r="I71" s="107"/>
      <c r="K71">
        <f t="shared" si="4"/>
        <v>-5.1173417901504904E-2</v>
      </c>
      <c r="L71">
        <f t="shared" si="1"/>
        <v>3.7073238125999337E-2</v>
      </c>
    </row>
    <row r="72" spans="1:12" x14ac:dyDescent="0.25">
      <c r="A72" s="92" t="s">
        <v>118</v>
      </c>
      <c r="B72" s="98">
        <v>0.13174542317645932</v>
      </c>
      <c r="C72" s="121">
        <v>0.33822189309178463</v>
      </c>
      <c r="D72" s="94">
        <v>20866</v>
      </c>
      <c r="E72" s="95">
        <v>0</v>
      </c>
      <c r="G72" s="92" t="s">
        <v>118</v>
      </c>
      <c r="H72" s="127">
        <v>1.0990601956399544E-2</v>
      </c>
      <c r="I72" s="107"/>
      <c r="K72">
        <f t="shared" si="4"/>
        <v>2.8214141797438405E-2</v>
      </c>
      <c r="L72">
        <f t="shared" ref="L72:L86" si="5">((0-B72)/C72)*H72</f>
        <v>-4.2810992880255106E-3</v>
      </c>
    </row>
    <row r="73" spans="1:12" x14ac:dyDescent="0.25">
      <c r="A73" s="92" t="s">
        <v>119</v>
      </c>
      <c r="B73" s="98">
        <v>0.38670564554778103</v>
      </c>
      <c r="C73" s="121">
        <v>0.48700693615459495</v>
      </c>
      <c r="D73" s="94">
        <v>20866</v>
      </c>
      <c r="E73" s="95">
        <v>0</v>
      </c>
      <c r="G73" s="92" t="s">
        <v>119</v>
      </c>
      <c r="H73" s="127">
        <v>4.3286989787459387E-2</v>
      </c>
      <c r="I73" s="107"/>
      <c r="K73">
        <f t="shared" si="4"/>
        <v>5.4511885739246306E-2</v>
      </c>
      <c r="L73">
        <f t="shared" si="5"/>
        <v>-3.4371837620534369E-2</v>
      </c>
    </row>
    <row r="74" spans="1:12" x14ac:dyDescent="0.25">
      <c r="A74" s="92" t="s">
        <v>120</v>
      </c>
      <c r="B74" s="98">
        <v>1.4760854979392312E-2</v>
      </c>
      <c r="C74" s="121">
        <v>0.12059713571593532</v>
      </c>
      <c r="D74" s="94">
        <v>20866</v>
      </c>
      <c r="E74" s="95">
        <v>0</v>
      </c>
      <c r="G74" s="92" t="s">
        <v>120</v>
      </c>
      <c r="H74" s="127">
        <v>1.167009954045278E-2</v>
      </c>
      <c r="I74" s="107"/>
      <c r="K74">
        <f t="shared" si="4"/>
        <v>9.5340895331246206E-2</v>
      </c>
      <c r="L74">
        <f t="shared" si="5"/>
        <v>-1.4283974979095162E-3</v>
      </c>
    </row>
    <row r="75" spans="1:12" x14ac:dyDescent="0.25">
      <c r="A75" s="92" t="s">
        <v>121</v>
      </c>
      <c r="B75" s="98">
        <v>1.5335953225342661E-2</v>
      </c>
      <c r="C75" s="121">
        <v>0.12288810154159725</v>
      </c>
      <c r="D75" s="94">
        <v>20866</v>
      </c>
      <c r="E75" s="95">
        <v>0</v>
      </c>
      <c r="G75" s="92" t="s">
        <v>121</v>
      </c>
      <c r="H75" s="127">
        <v>2.0683454320934973E-2</v>
      </c>
      <c r="I75" s="107"/>
      <c r="K75">
        <f t="shared" si="4"/>
        <v>0.16573007132050688</v>
      </c>
      <c r="L75">
        <f t="shared" si="5"/>
        <v>-2.5812139989565947E-3</v>
      </c>
    </row>
    <row r="76" spans="1:12" x14ac:dyDescent="0.25">
      <c r="A76" s="92" t="s">
        <v>122</v>
      </c>
      <c r="B76" s="98">
        <v>1.4856704687050708E-3</v>
      </c>
      <c r="C76" s="121">
        <v>3.8516676260165812E-2</v>
      </c>
      <c r="D76" s="94">
        <v>20866</v>
      </c>
      <c r="E76" s="95">
        <v>0</v>
      </c>
      <c r="G76" s="92" t="s">
        <v>122</v>
      </c>
      <c r="H76" s="127">
        <v>-1.0368645665616866E-2</v>
      </c>
      <c r="I76" s="107"/>
      <c r="K76">
        <f t="shared" si="4"/>
        <v>-0.26879892763899721</v>
      </c>
      <c r="L76">
        <f t="shared" si="5"/>
        <v>3.9994080906210301E-4</v>
      </c>
    </row>
    <row r="77" spans="1:12" x14ac:dyDescent="0.25">
      <c r="A77" s="92" t="s">
        <v>123</v>
      </c>
      <c r="B77" s="98">
        <v>5.559283044186715E-3</v>
      </c>
      <c r="C77" s="121">
        <v>7.4354840969495947E-2</v>
      </c>
      <c r="D77" s="94">
        <v>20866</v>
      </c>
      <c r="E77" s="95">
        <v>0</v>
      </c>
      <c r="G77" s="92" t="s">
        <v>123</v>
      </c>
      <c r="H77" s="127">
        <v>-5.193505698821833E-3</v>
      </c>
      <c r="I77" s="107"/>
      <c r="K77">
        <f t="shared" si="4"/>
        <v>-6.9459277476893205E-2</v>
      </c>
      <c r="L77">
        <f t="shared" si="5"/>
        <v>3.8830246685877639E-4</v>
      </c>
    </row>
    <row r="78" spans="1:12" x14ac:dyDescent="0.25">
      <c r="A78" s="92" t="s">
        <v>124</v>
      </c>
      <c r="B78" s="98">
        <v>0.58190357519409563</v>
      </c>
      <c r="C78" s="121">
        <v>0.49325801022731086</v>
      </c>
      <c r="D78" s="94">
        <v>20866</v>
      </c>
      <c r="E78" s="95">
        <v>0</v>
      </c>
      <c r="G78" s="92" t="s">
        <v>124</v>
      </c>
      <c r="H78" s="127">
        <v>9.5199444736118174E-2</v>
      </c>
      <c r="I78" s="107"/>
      <c r="K78">
        <f t="shared" si="4"/>
        <v>8.0693159892803054E-2</v>
      </c>
      <c r="L78">
        <f t="shared" si="5"/>
        <v>-0.1123081553666225</v>
      </c>
    </row>
    <row r="79" spans="1:12" x14ac:dyDescent="0.25">
      <c r="A79" s="92" t="s">
        <v>125</v>
      </c>
      <c r="B79" s="98">
        <v>2.0128438608262244E-3</v>
      </c>
      <c r="C79" s="121">
        <v>4.4820626904479625E-2</v>
      </c>
      <c r="D79" s="94">
        <v>20866</v>
      </c>
      <c r="E79" s="95">
        <v>0</v>
      </c>
      <c r="G79" s="92" t="s">
        <v>125</v>
      </c>
      <c r="H79" s="127">
        <v>2.4495832373488944E-3</v>
      </c>
      <c r="I79" s="107"/>
      <c r="K79">
        <f t="shared" si="4"/>
        <v>5.4543025780919664E-2</v>
      </c>
      <c r="L79">
        <f t="shared" si="5"/>
        <v>-1.1000802356889291E-4</v>
      </c>
    </row>
    <row r="80" spans="1:12" x14ac:dyDescent="0.25">
      <c r="A80" s="92" t="s">
        <v>126</v>
      </c>
      <c r="B80" s="98">
        <v>0.21542221796223521</v>
      </c>
      <c r="C80" s="121">
        <v>0.41112478203234021</v>
      </c>
      <c r="D80" s="94">
        <v>20866</v>
      </c>
      <c r="E80" s="95">
        <v>0</v>
      </c>
      <c r="G80" s="92" t="s">
        <v>126</v>
      </c>
      <c r="H80" s="127">
        <v>-3.339151139316697E-2</v>
      </c>
      <c r="I80" s="107"/>
      <c r="K80">
        <f t="shared" si="4"/>
        <v>-6.3723324627214695E-2</v>
      </c>
      <c r="L80">
        <f t="shared" si="5"/>
        <v>1.7496569800215626E-2</v>
      </c>
    </row>
    <row r="81" spans="1:12" x14ac:dyDescent="0.25">
      <c r="A81" s="92" t="s">
        <v>127</v>
      </c>
      <c r="B81" s="98">
        <v>1.9169941531678328E-4</v>
      </c>
      <c r="C81" s="121">
        <v>1.3844560393759706E-2</v>
      </c>
      <c r="D81" s="94">
        <v>20866</v>
      </c>
      <c r="E81" s="95">
        <v>0</v>
      </c>
      <c r="G81" s="92" t="s">
        <v>127</v>
      </c>
      <c r="H81" s="127">
        <v>-4.4231412623703002E-4</v>
      </c>
      <c r="I81" s="107"/>
      <c r="K81">
        <f t="shared" si="4"/>
        <v>-3.1942461320546831E-2</v>
      </c>
      <c r="L81">
        <f t="shared" si="5"/>
        <v>6.1245252268328699E-6</v>
      </c>
    </row>
    <row r="82" spans="1:12" x14ac:dyDescent="0.25">
      <c r="A82" s="92" t="s">
        <v>128</v>
      </c>
      <c r="B82" s="98">
        <v>4.5528611137736026E-3</v>
      </c>
      <c r="C82" s="121">
        <v>6.7322728566608619E-2</v>
      </c>
      <c r="D82" s="94">
        <v>20866</v>
      </c>
      <c r="E82" s="95">
        <v>0</v>
      </c>
      <c r="G82" s="92" t="s">
        <v>128</v>
      </c>
      <c r="H82" s="127">
        <v>-1.5029196339204817E-2</v>
      </c>
      <c r="I82" s="107"/>
      <c r="K82">
        <f t="shared" si="4"/>
        <v>-0.22222466044017666</v>
      </c>
      <c r="L82">
        <f t="shared" si="5"/>
        <v>1.0163854769542526E-3</v>
      </c>
    </row>
    <row r="83" spans="1:12" x14ac:dyDescent="0.25">
      <c r="A83" s="92" t="s">
        <v>129</v>
      </c>
      <c r="B83" s="98">
        <v>0.14880667113965304</v>
      </c>
      <c r="C83" s="121">
        <v>0.35590633089685159</v>
      </c>
      <c r="D83" s="94">
        <v>20866</v>
      </c>
      <c r="E83" s="95">
        <v>0</v>
      </c>
      <c r="G83" s="92" t="s">
        <v>129</v>
      </c>
      <c r="H83" s="127">
        <v>-7.8538175732001753E-2</v>
      </c>
      <c r="I83" s="107"/>
      <c r="K83">
        <f t="shared" si="4"/>
        <v>-0.18783361081406619</v>
      </c>
      <c r="L83">
        <f t="shared" si="5"/>
        <v>3.2837304294672354E-2</v>
      </c>
    </row>
    <row r="84" spans="1:12" x14ac:dyDescent="0.25">
      <c r="A84" s="92" t="s">
        <v>130</v>
      </c>
      <c r="B84" s="98">
        <v>1.9169941531678328E-4</v>
      </c>
      <c r="C84" s="121">
        <v>1.3844560393759744E-2</v>
      </c>
      <c r="D84" s="94">
        <v>20866</v>
      </c>
      <c r="E84" s="95">
        <v>0</v>
      </c>
      <c r="G84" s="92" t="s">
        <v>130</v>
      </c>
      <c r="H84" s="127">
        <v>-3.8438979564401807E-3</v>
      </c>
      <c r="I84" s="107"/>
      <c r="K84">
        <f t="shared" ref="K84:K86" si="6">((1-B84)/C84)*H84</f>
        <v>-0.27759358001584855</v>
      </c>
      <c r="L84">
        <f t="shared" si="5"/>
        <v>5.3224730134378024E-5</v>
      </c>
    </row>
    <row r="85" spans="1:12" x14ac:dyDescent="0.25">
      <c r="A85" s="92" t="s">
        <v>131</v>
      </c>
      <c r="B85" s="98">
        <v>4.0113102655036904E-2</v>
      </c>
      <c r="C85" s="121">
        <v>0.19622916969561724</v>
      </c>
      <c r="D85" s="94">
        <v>20866</v>
      </c>
      <c r="E85" s="95">
        <v>0</v>
      </c>
      <c r="G85" s="92" t="s">
        <v>131</v>
      </c>
      <c r="H85" s="127">
        <v>-1.9231064918433613E-2</v>
      </c>
      <c r="I85" s="107"/>
      <c r="K85">
        <f t="shared" si="6"/>
        <v>-9.4071881697449289E-2</v>
      </c>
      <c r="L85">
        <f t="shared" si="5"/>
        <v>3.9312079974419623E-3</v>
      </c>
    </row>
    <row r="86" spans="1:12" x14ac:dyDescent="0.25">
      <c r="A86" s="92" t="s">
        <v>132</v>
      </c>
      <c r="B86" s="98">
        <v>8.1472251509632891E-4</v>
      </c>
      <c r="C86" s="121">
        <v>2.8532398389126357E-2</v>
      </c>
      <c r="D86" s="94">
        <v>20866</v>
      </c>
      <c r="E86" s="95">
        <v>0</v>
      </c>
      <c r="G86" s="92" t="s">
        <v>132</v>
      </c>
      <c r="H86" s="127">
        <v>-4.4213120988540874E-3</v>
      </c>
      <c r="I86" s="107"/>
      <c r="K86">
        <f t="shared" si="6"/>
        <v>-0.15483135683484864</v>
      </c>
      <c r="L86">
        <f t="shared" si="5"/>
        <v>1.2624744909551665E-4</v>
      </c>
    </row>
    <row r="87" spans="1:12" ht="15.75" thickBot="1" x14ac:dyDescent="0.3">
      <c r="A87" s="99" t="s">
        <v>133</v>
      </c>
      <c r="B87" s="100">
        <v>0.25298087739032626</v>
      </c>
      <c r="C87" s="122">
        <v>2.1934673702852958</v>
      </c>
      <c r="D87" s="101">
        <v>20866</v>
      </c>
      <c r="E87" s="102">
        <v>419</v>
      </c>
      <c r="G87" s="99" t="s">
        <v>133</v>
      </c>
      <c r="H87" s="128">
        <v>1.0879445235420273E-2</v>
      </c>
      <c r="I87" s="107"/>
    </row>
    <row r="88" spans="1:12" ht="55.5" customHeight="1" thickTop="1" x14ac:dyDescent="0.25">
      <c r="A88" s="134" t="s">
        <v>138</v>
      </c>
      <c r="B88" s="134"/>
      <c r="C88" s="134"/>
      <c r="D88" s="134"/>
      <c r="E88" s="134"/>
      <c r="G88" s="134" t="s">
        <v>7</v>
      </c>
      <c r="H88" s="134"/>
      <c r="I88" s="107"/>
    </row>
    <row r="89" spans="1:12" s="4" customFormat="1" x14ac:dyDescent="0.25">
      <c r="A89" s="103"/>
      <c r="B89" s="104"/>
      <c r="C89" s="123"/>
      <c r="D89" s="105"/>
      <c r="E89" s="105"/>
      <c r="G89" s="103"/>
      <c r="H89" s="123"/>
      <c r="I89" s="106"/>
    </row>
    <row r="90" spans="1:12" s="4" customFormat="1" x14ac:dyDescent="0.25">
      <c r="A90" s="103"/>
      <c r="B90" s="104"/>
      <c r="C90" s="123"/>
      <c r="D90" s="105"/>
      <c r="E90" s="105"/>
      <c r="G90" s="103"/>
      <c r="H90" s="123"/>
      <c r="I90" s="106"/>
    </row>
    <row r="91" spans="1:12" s="4" customFormat="1" x14ac:dyDescent="0.25">
      <c r="A91" s="103"/>
      <c r="B91" s="104"/>
      <c r="C91" s="123"/>
      <c r="D91" s="105"/>
      <c r="E91" s="105"/>
      <c r="G91" s="103"/>
      <c r="H91" s="123"/>
      <c r="I91" s="106"/>
    </row>
    <row r="92" spans="1:12" s="4" customFormat="1" x14ac:dyDescent="0.25">
      <c r="A92" s="103"/>
      <c r="B92" s="104"/>
      <c r="C92" s="123"/>
      <c r="D92" s="105"/>
      <c r="E92" s="105"/>
      <c r="G92" s="103"/>
      <c r="H92" s="123"/>
      <c r="I92" s="106"/>
    </row>
    <row r="93" spans="1:12" s="4" customFormat="1" x14ac:dyDescent="0.25">
      <c r="A93" s="103"/>
      <c r="B93" s="104"/>
      <c r="C93" s="123"/>
      <c r="D93" s="105"/>
      <c r="E93" s="105"/>
      <c r="G93" s="103"/>
      <c r="H93" s="123"/>
      <c r="I93" s="106"/>
    </row>
    <row r="94" spans="1:12" s="4" customFormat="1" x14ac:dyDescent="0.25">
      <c r="A94" s="103"/>
      <c r="B94" s="104"/>
      <c r="C94" s="123"/>
      <c r="D94" s="105"/>
      <c r="E94" s="105"/>
      <c r="G94" s="103"/>
      <c r="H94" s="123"/>
      <c r="I94" s="106"/>
    </row>
    <row r="95" spans="1:12" s="4" customFormat="1" x14ac:dyDescent="0.25">
      <c r="A95" s="103"/>
      <c r="B95" s="104"/>
      <c r="C95" s="123"/>
      <c r="D95" s="105"/>
      <c r="E95" s="105"/>
      <c r="G95" s="103"/>
      <c r="H95" s="123"/>
      <c r="I95" s="106"/>
    </row>
    <row r="96" spans="1:12" s="4" customFormat="1" x14ac:dyDescent="0.25">
      <c r="A96" s="103"/>
      <c r="B96" s="104"/>
      <c r="C96" s="123"/>
      <c r="D96" s="105"/>
      <c r="E96" s="105"/>
      <c r="G96" s="103"/>
      <c r="H96" s="123"/>
      <c r="I96" s="106"/>
    </row>
    <row r="97" spans="1:9" s="4" customFormat="1" x14ac:dyDescent="0.25">
      <c r="A97" s="103"/>
      <c r="B97" s="104"/>
      <c r="C97" s="123"/>
      <c r="D97" s="105"/>
      <c r="E97" s="105"/>
      <c r="G97" s="103"/>
      <c r="H97" s="123"/>
      <c r="I97" s="106"/>
    </row>
    <row r="98" spans="1:9" s="4" customFormat="1" x14ac:dyDescent="0.25">
      <c r="A98" s="103"/>
      <c r="B98" s="104"/>
      <c r="C98" s="123"/>
      <c r="D98" s="105"/>
      <c r="E98" s="105"/>
      <c r="G98" s="103"/>
      <c r="H98" s="123"/>
      <c r="I98" s="106"/>
    </row>
    <row r="99" spans="1:9" s="4" customFormat="1" x14ac:dyDescent="0.25">
      <c r="A99" s="103"/>
      <c r="B99" s="104"/>
      <c r="C99" s="123"/>
      <c r="D99" s="105"/>
      <c r="E99" s="105"/>
      <c r="G99" s="103"/>
      <c r="H99" s="123"/>
      <c r="I99" s="106"/>
    </row>
    <row r="100" spans="1:9" s="4" customFormat="1" x14ac:dyDescent="0.25">
      <c r="A100" s="103"/>
      <c r="B100" s="104"/>
      <c r="C100" s="123"/>
      <c r="D100" s="105"/>
      <c r="E100" s="105"/>
      <c r="G100" s="103"/>
      <c r="H100" s="123"/>
      <c r="I100" s="106"/>
    </row>
    <row r="101" spans="1:9" s="4" customFormat="1" x14ac:dyDescent="0.25">
      <c r="A101" s="103"/>
      <c r="B101" s="104"/>
      <c r="C101" s="123"/>
      <c r="D101" s="105"/>
      <c r="E101" s="105"/>
      <c r="G101" s="103"/>
      <c r="H101" s="123"/>
      <c r="I101" s="106"/>
    </row>
    <row r="102" spans="1:9" s="4" customFormat="1" x14ac:dyDescent="0.25">
      <c r="A102" s="103"/>
      <c r="B102" s="104"/>
      <c r="C102" s="123"/>
      <c r="D102" s="105"/>
      <c r="E102" s="105"/>
      <c r="G102" s="103"/>
      <c r="H102" s="123"/>
      <c r="I102" s="106"/>
    </row>
    <row r="103" spans="1:9" s="4" customFormat="1" x14ac:dyDescent="0.25">
      <c r="A103" s="103"/>
      <c r="B103" s="104"/>
      <c r="C103" s="123"/>
      <c r="D103" s="105"/>
      <c r="E103" s="105"/>
      <c r="G103" s="103"/>
      <c r="H103" s="123"/>
      <c r="I103" s="106"/>
    </row>
    <row r="104" spans="1:9" s="4" customFormat="1" x14ac:dyDescent="0.25">
      <c r="A104" s="103"/>
      <c r="B104" s="104"/>
      <c r="C104" s="123"/>
      <c r="D104" s="105"/>
      <c r="E104" s="105"/>
      <c r="G104" s="103"/>
      <c r="H104" s="123"/>
      <c r="I104" s="106"/>
    </row>
    <row r="105" spans="1:9" s="4" customFormat="1" x14ac:dyDescent="0.25">
      <c r="A105" s="103"/>
      <c r="B105" s="104"/>
      <c r="C105" s="123"/>
      <c r="D105" s="105"/>
      <c r="E105" s="105"/>
      <c r="G105" s="103"/>
      <c r="H105" s="123"/>
      <c r="I105" s="106"/>
    </row>
    <row r="106" spans="1:9" s="4" customFormat="1" x14ac:dyDescent="0.25">
      <c r="A106" s="103"/>
      <c r="B106" s="104"/>
      <c r="C106" s="123"/>
      <c r="D106" s="105"/>
      <c r="E106" s="105"/>
      <c r="G106" s="103"/>
      <c r="H106" s="123"/>
      <c r="I106" s="106"/>
    </row>
    <row r="107" spans="1:9" s="4" customFormat="1" x14ac:dyDescent="0.25">
      <c r="A107" s="103"/>
      <c r="B107" s="104"/>
      <c r="C107" s="123"/>
      <c r="D107" s="105"/>
      <c r="E107" s="105"/>
      <c r="G107" s="103"/>
      <c r="H107" s="123"/>
      <c r="I107" s="106"/>
    </row>
    <row r="108" spans="1:9" s="4" customFormat="1" x14ac:dyDescent="0.25">
      <c r="A108" s="103"/>
      <c r="B108" s="104"/>
      <c r="C108" s="123"/>
      <c r="D108" s="105"/>
      <c r="E108" s="105"/>
      <c r="G108" s="103"/>
      <c r="H108" s="123"/>
      <c r="I108" s="106"/>
    </row>
    <row r="109" spans="1:9" s="4" customFormat="1" x14ac:dyDescent="0.25">
      <c r="A109" s="103"/>
      <c r="B109" s="104"/>
      <c r="C109" s="123"/>
      <c r="D109" s="105"/>
      <c r="E109" s="105"/>
      <c r="G109" s="103"/>
      <c r="H109" s="123"/>
      <c r="I109" s="106"/>
    </row>
    <row r="110" spans="1:9" s="4" customFormat="1" x14ac:dyDescent="0.25">
      <c r="A110" s="103"/>
      <c r="B110" s="104"/>
      <c r="C110" s="123"/>
      <c r="D110" s="105"/>
      <c r="E110" s="105"/>
      <c r="G110" s="103"/>
      <c r="H110" s="123"/>
      <c r="I110" s="106"/>
    </row>
    <row r="111" spans="1:9" s="4" customFormat="1" x14ac:dyDescent="0.25">
      <c r="A111" s="103"/>
      <c r="B111" s="104"/>
      <c r="C111" s="123"/>
      <c r="D111" s="105"/>
      <c r="E111" s="105"/>
      <c r="G111" s="103"/>
      <c r="H111" s="123"/>
      <c r="I111" s="106"/>
    </row>
    <row r="112" spans="1:9" s="4" customFormat="1" x14ac:dyDescent="0.25">
      <c r="A112" s="103"/>
      <c r="B112" s="104"/>
      <c r="C112" s="123"/>
      <c r="D112" s="105"/>
      <c r="E112" s="105"/>
      <c r="G112" s="103"/>
      <c r="H112" s="123"/>
      <c r="I112" s="106"/>
    </row>
    <row r="113" spans="1:9" s="4" customFormat="1" x14ac:dyDescent="0.25">
      <c r="A113" s="103"/>
      <c r="B113" s="104"/>
      <c r="C113" s="123"/>
      <c r="D113" s="105"/>
      <c r="E113" s="105"/>
      <c r="G113" s="103"/>
      <c r="H113" s="123"/>
      <c r="I113" s="106"/>
    </row>
    <row r="114" spans="1:9" s="4" customFormat="1" x14ac:dyDescent="0.25">
      <c r="A114" s="103"/>
      <c r="B114" s="104"/>
      <c r="C114" s="123"/>
      <c r="D114" s="105"/>
      <c r="E114" s="105"/>
      <c r="G114" s="103"/>
      <c r="H114" s="123"/>
      <c r="I114" s="106"/>
    </row>
    <row r="115" spans="1:9" s="4" customFormat="1" x14ac:dyDescent="0.25">
      <c r="A115" s="103"/>
      <c r="B115" s="104"/>
      <c r="C115" s="123"/>
      <c r="D115" s="105"/>
      <c r="E115" s="105"/>
      <c r="G115" s="103"/>
      <c r="H115" s="123"/>
      <c r="I115" s="106"/>
    </row>
    <row r="116" spans="1:9" s="4" customFormat="1" x14ac:dyDescent="0.25">
      <c r="A116" s="103"/>
      <c r="B116" s="104"/>
      <c r="C116" s="123"/>
      <c r="D116" s="105"/>
      <c r="E116" s="105"/>
      <c r="G116" s="103"/>
      <c r="H116" s="123"/>
      <c r="I116" s="106"/>
    </row>
    <row r="117" spans="1:9" s="4" customFormat="1" x14ac:dyDescent="0.25">
      <c r="A117" s="103"/>
      <c r="B117" s="104"/>
      <c r="C117" s="123"/>
      <c r="D117" s="105"/>
      <c r="E117" s="105"/>
      <c r="G117" s="103"/>
      <c r="H117" s="123"/>
      <c r="I117" s="106"/>
    </row>
    <row r="118" spans="1:9" s="4" customFormat="1" x14ac:dyDescent="0.25">
      <c r="A118" s="103"/>
      <c r="B118" s="104"/>
      <c r="C118" s="123"/>
      <c r="D118" s="105"/>
      <c r="E118" s="105"/>
      <c r="G118" s="103"/>
      <c r="H118" s="123"/>
      <c r="I118" s="106"/>
    </row>
    <row r="119" spans="1:9" s="4" customFormat="1" x14ac:dyDescent="0.25">
      <c r="A119" s="103"/>
      <c r="B119" s="104"/>
      <c r="C119" s="123"/>
      <c r="D119" s="105"/>
      <c r="E119" s="105"/>
      <c r="G119" s="103"/>
      <c r="H119" s="123"/>
      <c r="I119" s="106"/>
    </row>
    <row r="120" spans="1:9" s="4" customFormat="1" x14ac:dyDescent="0.25">
      <c r="A120" s="103"/>
      <c r="B120" s="104"/>
      <c r="C120" s="123"/>
      <c r="D120" s="105"/>
      <c r="E120" s="105"/>
      <c r="G120" s="103"/>
      <c r="H120" s="123"/>
      <c r="I120" s="106"/>
    </row>
    <row r="121" spans="1:9" s="4" customFormat="1" x14ac:dyDescent="0.25">
      <c r="A121" s="103"/>
      <c r="B121" s="104"/>
      <c r="C121" s="123"/>
      <c r="D121" s="105"/>
      <c r="E121" s="105"/>
      <c r="G121" s="103"/>
      <c r="H121" s="123"/>
      <c r="I121" s="106"/>
    </row>
    <row r="122" spans="1:9" s="4" customFormat="1" x14ac:dyDescent="0.25">
      <c r="A122" s="103"/>
      <c r="B122" s="104"/>
      <c r="C122" s="123"/>
      <c r="D122" s="105"/>
      <c r="E122" s="105"/>
      <c r="G122" s="103"/>
      <c r="H122" s="123"/>
      <c r="I122" s="106"/>
    </row>
    <row r="123" spans="1:9" s="4" customFormat="1" x14ac:dyDescent="0.25">
      <c r="A123" s="103"/>
      <c r="B123" s="104"/>
      <c r="C123" s="123"/>
      <c r="D123" s="105"/>
      <c r="E123" s="105"/>
      <c r="G123" s="103"/>
      <c r="H123" s="123"/>
      <c r="I123" s="106"/>
    </row>
    <row r="124" spans="1:9" s="4" customFormat="1" x14ac:dyDescent="0.25">
      <c r="A124" s="103"/>
      <c r="B124" s="104"/>
      <c r="C124" s="123"/>
      <c r="D124" s="105"/>
      <c r="E124" s="105"/>
      <c r="G124" s="103"/>
      <c r="H124" s="123"/>
      <c r="I124" s="106"/>
    </row>
    <row r="125" spans="1:9" s="4" customFormat="1" x14ac:dyDescent="0.25">
      <c r="A125" s="103"/>
      <c r="B125" s="104"/>
      <c r="C125" s="123"/>
      <c r="D125" s="105"/>
      <c r="E125" s="105"/>
      <c r="G125" s="103"/>
      <c r="H125" s="123"/>
      <c r="I125" s="106"/>
    </row>
    <row r="126" spans="1:9" s="4" customFormat="1" x14ac:dyDescent="0.25">
      <c r="A126" s="103"/>
      <c r="B126" s="104"/>
      <c r="C126" s="123"/>
      <c r="D126" s="105"/>
      <c r="E126" s="105"/>
      <c r="G126" s="103"/>
      <c r="H126" s="123"/>
      <c r="I126" s="106"/>
    </row>
    <row r="127" spans="1:9" s="4" customFormat="1" x14ac:dyDescent="0.25">
      <c r="A127" s="103"/>
      <c r="B127" s="104"/>
      <c r="C127" s="123"/>
      <c r="D127" s="105"/>
      <c r="E127" s="105"/>
      <c r="G127" s="103"/>
      <c r="H127" s="123"/>
      <c r="I127" s="106"/>
    </row>
    <row r="128" spans="1:9" s="4" customFormat="1" x14ac:dyDescent="0.25">
      <c r="A128" s="129"/>
      <c r="B128" s="130"/>
      <c r="C128" s="130"/>
      <c r="D128" s="130"/>
      <c r="E128" s="130"/>
      <c r="G128" s="129"/>
      <c r="H128" s="130"/>
      <c r="I128" s="106"/>
    </row>
  </sheetData>
  <mergeCells count="9">
    <mergeCell ref="G128:H128"/>
    <mergeCell ref="A128:E128"/>
    <mergeCell ref="K5:L5"/>
    <mergeCell ref="A5:E5"/>
    <mergeCell ref="A6"/>
    <mergeCell ref="A88:E88"/>
    <mergeCell ref="G4:H4"/>
    <mergeCell ref="G5:G6"/>
    <mergeCell ref="G88:H88"/>
  </mergeCells>
  <pageMargins left="0.45" right="0.45" top="0.5" bottom="0.5" header="0" footer="0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1"/>
  <sheetViews>
    <sheetView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style="3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3" bestFit="1" customWidth="1"/>
    <col min="9" max="9" width="10.28515625" customWidth="1"/>
    <col min="11" max="11" width="12" bestFit="1" customWidth="1"/>
    <col min="12" max="12" width="15.28515625" bestFit="1" customWidth="1"/>
  </cols>
  <sheetData>
    <row r="2" spans="1:12" x14ac:dyDescent="0.25">
      <c r="A2" t="s">
        <v>11</v>
      </c>
    </row>
    <row r="4" spans="1:12" ht="15.75" thickBot="1" x14ac:dyDescent="0.3">
      <c r="G4" s="137" t="s">
        <v>6</v>
      </c>
      <c r="H4" s="137"/>
      <c r="I4" s="76"/>
      <c r="J4" s="75"/>
    </row>
    <row r="5" spans="1:12" ht="16.5" thickTop="1" thickBot="1" x14ac:dyDescent="0.3">
      <c r="A5" s="137" t="s">
        <v>0</v>
      </c>
      <c r="B5" s="137"/>
      <c r="C5" s="137"/>
      <c r="D5" s="137"/>
      <c r="E5" s="137"/>
      <c r="G5" s="138"/>
      <c r="H5" s="114" t="s">
        <v>4</v>
      </c>
      <c r="I5" s="77"/>
      <c r="J5" s="75"/>
      <c r="K5" s="131" t="s">
        <v>8</v>
      </c>
      <c r="L5" s="131"/>
    </row>
    <row r="6" spans="1:12" ht="27.75" thickTop="1" thickBot="1" x14ac:dyDescent="0.3">
      <c r="A6" s="143"/>
      <c r="B6" s="57" t="s">
        <v>1</v>
      </c>
      <c r="C6" s="108" t="s">
        <v>139</v>
      </c>
      <c r="D6" s="58" t="s">
        <v>140</v>
      </c>
      <c r="E6" s="59" t="s">
        <v>2</v>
      </c>
      <c r="G6" s="139"/>
      <c r="H6" s="115" t="s">
        <v>5</v>
      </c>
      <c r="I6" s="78"/>
      <c r="J6" s="75"/>
      <c r="K6" s="1" t="s">
        <v>9</v>
      </c>
      <c r="L6" s="1" t="s">
        <v>10</v>
      </c>
    </row>
    <row r="7" spans="1:12" ht="15.75" thickTop="1" x14ac:dyDescent="0.25">
      <c r="A7" s="60" t="s">
        <v>53</v>
      </c>
      <c r="B7" s="61">
        <v>0.88427519498061091</v>
      </c>
      <c r="C7" s="109">
        <v>0.31965794462287045</v>
      </c>
      <c r="D7" s="62">
        <v>22986</v>
      </c>
      <c r="E7" s="63">
        <v>35</v>
      </c>
      <c r="G7" s="60" t="s">
        <v>53</v>
      </c>
      <c r="H7" s="116">
        <v>7.9213489175106136E-2</v>
      </c>
      <c r="I7" s="79"/>
      <c r="J7" s="75"/>
      <c r="K7">
        <f t="shared" ref="K7:K19" si="0">((1-B7)/C7)*H7</f>
        <v>2.8677421424672393E-2</v>
      </c>
      <c r="L7">
        <f t="shared" ref="L7:L19" si="1">((0-B7)/C7)*H7</f>
        <v>-0.21912961890577051</v>
      </c>
    </row>
    <row r="8" spans="1:12" x14ac:dyDescent="0.25">
      <c r="A8" s="64" t="s">
        <v>54</v>
      </c>
      <c r="B8" s="65">
        <v>0.22176716626002096</v>
      </c>
      <c r="C8" s="110">
        <v>0.41513697081202144</v>
      </c>
      <c r="D8" s="66">
        <v>22986</v>
      </c>
      <c r="E8" s="67">
        <v>34</v>
      </c>
      <c r="G8" s="64" t="s">
        <v>54</v>
      </c>
      <c r="H8" s="117">
        <v>3.8771151040146043E-2</v>
      </c>
      <c r="I8" s="79"/>
      <c r="J8" s="75"/>
      <c r="K8">
        <f t="shared" si="0"/>
        <v>7.2681993806319525E-2</v>
      </c>
      <c r="L8">
        <f t="shared" si="1"/>
        <v>-2.071164194794348E-2</v>
      </c>
    </row>
    <row r="9" spans="1:12" x14ac:dyDescent="0.25">
      <c r="A9" s="64" t="s">
        <v>55</v>
      </c>
      <c r="B9" s="65">
        <v>0.70065331010452969</v>
      </c>
      <c r="C9" s="110">
        <v>0.45772275889348951</v>
      </c>
      <c r="D9" s="66">
        <v>22986</v>
      </c>
      <c r="E9" s="67">
        <v>26</v>
      </c>
      <c r="G9" s="64" t="s">
        <v>55</v>
      </c>
      <c r="H9" s="117">
        <v>0.10133065739288551</v>
      </c>
      <c r="I9" s="79"/>
      <c r="J9" s="75"/>
      <c r="K9">
        <f t="shared" si="0"/>
        <v>6.6269365650115347E-2</v>
      </c>
      <c r="L9">
        <f t="shared" si="1"/>
        <v>-0.15511061912023949</v>
      </c>
    </row>
    <row r="10" spans="1:12" x14ac:dyDescent="0.25">
      <c r="A10" s="64" t="s">
        <v>56</v>
      </c>
      <c r="B10" s="65">
        <v>1.0697288564816835E-2</v>
      </c>
      <c r="C10" s="110">
        <v>0.10268934596705398</v>
      </c>
      <c r="D10" s="66">
        <v>22986</v>
      </c>
      <c r="E10" s="67">
        <v>83</v>
      </c>
      <c r="G10" s="64" t="s">
        <v>56</v>
      </c>
      <c r="H10" s="117">
        <v>2.6087651200202944E-2</v>
      </c>
      <c r="I10" s="79"/>
      <c r="J10" s="75"/>
      <c r="K10">
        <f t="shared" si="0"/>
        <v>0.25132679368331257</v>
      </c>
      <c r="L10">
        <f t="shared" si="1"/>
        <v>-2.7175860381503914E-3</v>
      </c>
    </row>
    <row r="11" spans="1:12" x14ac:dyDescent="0.25">
      <c r="A11" s="64" t="s">
        <v>57</v>
      </c>
      <c r="B11" s="65">
        <v>0.7626454058293034</v>
      </c>
      <c r="C11" s="110">
        <v>0.42516511634485882</v>
      </c>
      <c r="D11" s="66">
        <v>22986</v>
      </c>
      <c r="E11" s="67">
        <v>33</v>
      </c>
      <c r="G11" s="64" t="s">
        <v>57</v>
      </c>
      <c r="H11" s="117">
        <v>7.8256703156260918E-2</v>
      </c>
      <c r="I11" s="79"/>
      <c r="J11" s="75"/>
      <c r="K11">
        <f t="shared" si="0"/>
        <v>4.3687939825535475E-2</v>
      </c>
      <c r="L11">
        <f t="shared" si="1"/>
        <v>-0.14037396964867818</v>
      </c>
    </row>
    <row r="12" spans="1:12" x14ac:dyDescent="0.25">
      <c r="A12" s="64" t="s">
        <v>58</v>
      </c>
      <c r="B12" s="65">
        <v>0.27548655149792256</v>
      </c>
      <c r="C12" s="110">
        <v>0.44559137486846884</v>
      </c>
      <c r="D12" s="66">
        <v>22986</v>
      </c>
      <c r="E12" s="67">
        <v>121</v>
      </c>
      <c r="G12" s="64" t="s">
        <v>58</v>
      </c>
      <c r="H12" s="117">
        <v>9.4215862818400942E-2</v>
      </c>
      <c r="I12" s="79"/>
      <c r="J12" s="75"/>
      <c r="K12">
        <f t="shared" si="0"/>
        <v>0.15319116016172379</v>
      </c>
      <c r="L12">
        <f t="shared" si="1"/>
        <v>-5.8248890369352775E-2</v>
      </c>
    </row>
    <row r="13" spans="1:12" x14ac:dyDescent="0.25">
      <c r="A13" s="64" t="s">
        <v>59</v>
      </c>
      <c r="B13" s="68">
        <v>66.571359394259559</v>
      </c>
      <c r="C13" s="110">
        <v>45.357768729236753</v>
      </c>
      <c r="D13" s="66">
        <v>22986</v>
      </c>
      <c r="E13" s="67">
        <v>270</v>
      </c>
      <c r="G13" s="64" t="s">
        <v>59</v>
      </c>
      <c r="H13" s="117">
        <v>8.7572204621890734E-2</v>
      </c>
      <c r="I13" s="79"/>
      <c r="J13" s="75"/>
      <c r="K13">
        <f t="shared" si="0"/>
        <v>-0.12659856653196225</v>
      </c>
      <c r="L13">
        <f t="shared" si="1"/>
        <v>-0.12852926566190959</v>
      </c>
    </row>
    <row r="14" spans="1:12" x14ac:dyDescent="0.25">
      <c r="A14" s="64" t="s">
        <v>60</v>
      </c>
      <c r="B14" s="68">
        <v>2.1465171089385473</v>
      </c>
      <c r="C14" s="110">
        <v>1.0467668208625984</v>
      </c>
      <c r="D14" s="66">
        <v>22986</v>
      </c>
      <c r="E14" s="67">
        <v>74</v>
      </c>
      <c r="G14" s="64" t="s">
        <v>60</v>
      </c>
      <c r="H14" s="117">
        <v>9.108062945947884E-2</v>
      </c>
      <c r="I14" s="79"/>
      <c r="J14" s="75"/>
      <c r="K14">
        <f t="shared" si="0"/>
        <v>-9.9760040046103005E-2</v>
      </c>
      <c r="L14">
        <f t="shared" si="1"/>
        <v>-0.18677142371264199</v>
      </c>
    </row>
    <row r="15" spans="1:12" x14ac:dyDescent="0.25">
      <c r="A15" s="64" t="s">
        <v>61</v>
      </c>
      <c r="B15" s="65">
        <v>0.30486689033157599</v>
      </c>
      <c r="C15" s="110">
        <v>0.4600104210616453</v>
      </c>
      <c r="D15" s="66">
        <v>22986</v>
      </c>
      <c r="E15" s="67">
        <v>35</v>
      </c>
      <c r="G15" s="64" t="s">
        <v>61</v>
      </c>
      <c r="H15" s="117">
        <v>5.2596618447945401E-2</v>
      </c>
      <c r="I15" s="79"/>
      <c r="J15" s="75"/>
      <c r="K15">
        <f t="shared" si="0"/>
        <v>7.9480049289718829E-2</v>
      </c>
      <c r="L15">
        <f t="shared" si="1"/>
        <v>-3.485783533158849E-2</v>
      </c>
    </row>
    <row r="16" spans="1:12" x14ac:dyDescent="0.25">
      <c r="A16" s="64" t="s">
        <v>62</v>
      </c>
      <c r="B16" s="65">
        <v>0.5910219009883747</v>
      </c>
      <c r="C16" s="110">
        <v>0.49145266488022482</v>
      </c>
      <c r="D16" s="66">
        <v>22986</v>
      </c>
      <c r="E16" s="67">
        <v>19</v>
      </c>
      <c r="G16" s="64" t="s">
        <v>62</v>
      </c>
      <c r="H16" s="117">
        <v>8.9459422651494508E-2</v>
      </c>
      <c r="I16" s="79"/>
      <c r="J16" s="75"/>
      <c r="K16">
        <f t="shared" si="0"/>
        <v>7.4446528077332944E-2</v>
      </c>
      <c r="L16">
        <f t="shared" si="1"/>
        <v>-0.10758407027804937</v>
      </c>
    </row>
    <row r="17" spans="1:12" x14ac:dyDescent="0.25">
      <c r="A17" s="64" t="s">
        <v>63</v>
      </c>
      <c r="B17" s="65">
        <v>5.0525306247002924E-2</v>
      </c>
      <c r="C17" s="110">
        <v>0.21880697443783029</v>
      </c>
      <c r="D17" s="66">
        <v>22986</v>
      </c>
      <c r="E17" s="67">
        <v>47</v>
      </c>
      <c r="G17" s="64" t="s">
        <v>63</v>
      </c>
      <c r="H17" s="117">
        <v>-1.9655136535201224E-2</v>
      </c>
      <c r="I17" s="79"/>
      <c r="J17" s="75"/>
      <c r="K17">
        <f t="shared" si="0"/>
        <v>-8.5290036071203862E-2</v>
      </c>
      <c r="L17">
        <f t="shared" si="1"/>
        <v>4.5386203767917941E-3</v>
      </c>
    </row>
    <row r="18" spans="1:12" x14ac:dyDescent="0.25">
      <c r="A18" s="64" t="s">
        <v>64</v>
      </c>
      <c r="B18" s="65">
        <v>3.2117488124809343E-2</v>
      </c>
      <c r="C18" s="110">
        <v>0.17616629121427363</v>
      </c>
      <c r="D18" s="66">
        <v>22986</v>
      </c>
      <c r="E18" s="67">
        <v>39</v>
      </c>
      <c r="G18" s="64" t="s">
        <v>64</v>
      </c>
      <c r="H18" s="117">
        <v>-9.7349188799023302E-3</v>
      </c>
      <c r="I18" s="79"/>
      <c r="J18" s="75"/>
      <c r="K18">
        <f t="shared" si="0"/>
        <v>-5.3485020734872914E-2</v>
      </c>
      <c r="L18">
        <f t="shared" si="1"/>
        <v>1.7748068564431038E-3</v>
      </c>
    </row>
    <row r="19" spans="1:12" x14ac:dyDescent="0.25">
      <c r="A19" s="64" t="s">
        <v>65</v>
      </c>
      <c r="B19" s="65">
        <v>1.1765731218406834E-3</v>
      </c>
      <c r="C19" s="110">
        <v>3.425342380941556E-2</v>
      </c>
      <c r="D19" s="66">
        <v>22986</v>
      </c>
      <c r="E19" s="67">
        <v>38</v>
      </c>
      <c r="G19" s="64" t="s">
        <v>65</v>
      </c>
      <c r="H19" s="117">
        <v>-8.8596585892623619E-4</v>
      </c>
      <c r="I19" s="79"/>
      <c r="J19" s="75"/>
      <c r="K19">
        <f t="shared" si="0"/>
        <v>-2.5834598615117353E-2</v>
      </c>
      <c r="L19">
        <f t="shared" si="1"/>
        <v>3.0432099934914208E-5</v>
      </c>
    </row>
    <row r="20" spans="1:12" x14ac:dyDescent="0.25">
      <c r="A20" s="64" t="s">
        <v>66</v>
      </c>
      <c r="B20" s="65">
        <v>5.2239456256535366E-2</v>
      </c>
      <c r="C20" s="110">
        <v>0.22234975221513767</v>
      </c>
      <c r="D20" s="66">
        <v>22986</v>
      </c>
      <c r="E20" s="67">
        <v>34</v>
      </c>
      <c r="G20" s="64" t="s">
        <v>66</v>
      </c>
      <c r="H20" s="117">
        <v>5.6452552019236026E-2</v>
      </c>
      <c r="I20" s="79"/>
      <c r="J20" s="75"/>
      <c r="K20">
        <f t="shared" ref="K20:K24" si="2">((1-B20)/C20)*H20</f>
        <v>0.24062766368945301</v>
      </c>
      <c r="L20">
        <f t="shared" ref="L20:L24" si="3">((0-B20)/C20)*H20</f>
        <v>-1.3263116294931921E-2</v>
      </c>
    </row>
    <row r="21" spans="1:12" x14ac:dyDescent="0.25">
      <c r="A21" s="64" t="s">
        <v>67</v>
      </c>
      <c r="B21" s="65">
        <v>1.3521765680886331E-3</v>
      </c>
      <c r="C21" s="110">
        <v>3.6699890863615428E-2</v>
      </c>
      <c r="D21" s="66">
        <v>22986</v>
      </c>
      <c r="E21" s="67">
        <v>60</v>
      </c>
      <c r="G21" s="64" t="s">
        <v>67</v>
      </c>
      <c r="H21" s="117">
        <v>4.306384109456704E-3</v>
      </c>
      <c r="I21" s="79"/>
      <c r="J21" s="75"/>
      <c r="K21">
        <f t="shared" si="2"/>
        <v>0.11718185031537298</v>
      </c>
      <c r="L21">
        <f t="shared" si="3"/>
        <v>-1.5866509542592541E-4</v>
      </c>
    </row>
    <row r="22" spans="1:12" x14ac:dyDescent="0.25">
      <c r="A22" s="64" t="s">
        <v>68</v>
      </c>
      <c r="B22" s="65">
        <v>0.25855828354629107</v>
      </c>
      <c r="C22" s="110">
        <v>0.43732769374770769</v>
      </c>
      <c r="D22" s="66">
        <v>22986</v>
      </c>
      <c r="E22" s="67">
        <v>55</v>
      </c>
      <c r="G22" s="64" t="s">
        <v>68</v>
      </c>
      <c r="H22" s="117">
        <v>8.0974492192311218E-2</v>
      </c>
      <c r="I22" s="79"/>
      <c r="J22" s="75"/>
      <c r="K22">
        <f t="shared" si="2"/>
        <v>0.13728347721484624</v>
      </c>
      <c r="L22">
        <f t="shared" si="3"/>
        <v>-4.7873999318128656E-2</v>
      </c>
    </row>
    <row r="23" spans="1:12" x14ac:dyDescent="0.25">
      <c r="A23" s="64" t="s">
        <v>69</v>
      </c>
      <c r="B23" s="65">
        <v>0.51366048899330019</v>
      </c>
      <c r="C23" s="110">
        <v>0.49982422868487492</v>
      </c>
      <c r="D23" s="66">
        <v>22986</v>
      </c>
      <c r="E23" s="67">
        <v>0</v>
      </c>
      <c r="G23" s="64" t="s">
        <v>69</v>
      </c>
      <c r="H23" s="117">
        <v>1.1679462176323062E-2</v>
      </c>
      <c r="I23" s="79"/>
      <c r="J23" s="75"/>
      <c r="K23">
        <f t="shared" si="2"/>
        <v>1.1364362905335268E-2</v>
      </c>
      <c r="L23">
        <f t="shared" si="3"/>
        <v>-1.2002775992780521E-2</v>
      </c>
    </row>
    <row r="24" spans="1:12" x14ac:dyDescent="0.25">
      <c r="A24" s="64" t="s">
        <v>70</v>
      </c>
      <c r="B24" s="65">
        <v>0.48381623596972068</v>
      </c>
      <c r="C24" s="110">
        <v>0.49974888798825173</v>
      </c>
      <c r="D24" s="66">
        <v>22986</v>
      </c>
      <c r="E24" s="67">
        <v>0</v>
      </c>
      <c r="G24" s="64" t="s">
        <v>70</v>
      </c>
      <c r="H24" s="117">
        <v>1.4494900407663287E-2</v>
      </c>
      <c r="I24" s="79"/>
      <c r="J24" s="75"/>
      <c r="K24">
        <f t="shared" si="2"/>
        <v>1.4971583592293168E-2</v>
      </c>
      <c r="L24">
        <f t="shared" si="3"/>
        <v>-1.4032783913180977E-2</v>
      </c>
    </row>
    <row r="25" spans="1:12" x14ac:dyDescent="0.25">
      <c r="A25" s="64" t="s">
        <v>71</v>
      </c>
      <c r="B25" s="65">
        <v>0.21253536452665944</v>
      </c>
      <c r="C25" s="110">
        <v>0.99266813635404805</v>
      </c>
      <c r="D25" s="66">
        <v>22986</v>
      </c>
      <c r="E25" s="67">
        <v>11</v>
      </c>
      <c r="G25" s="64" t="s">
        <v>71</v>
      </c>
      <c r="H25" s="117">
        <v>1.55837817405648E-2</v>
      </c>
      <c r="I25" s="79"/>
      <c r="J25" s="75"/>
      <c r="K25" s="2"/>
    </row>
    <row r="26" spans="1:12" x14ac:dyDescent="0.25">
      <c r="A26" s="64" t="s">
        <v>72</v>
      </c>
      <c r="B26" s="65">
        <v>6.6898803046789995E-2</v>
      </c>
      <c r="C26" s="110">
        <v>0.58403741077222204</v>
      </c>
      <c r="D26" s="66">
        <v>22986</v>
      </c>
      <c r="E26" s="67">
        <v>11</v>
      </c>
      <c r="G26" s="64" t="s">
        <v>72</v>
      </c>
      <c r="H26" s="117">
        <v>1.01589470340186E-2</v>
      </c>
      <c r="I26" s="79"/>
      <c r="J26" s="75"/>
      <c r="K26" s="2"/>
    </row>
    <row r="27" spans="1:12" x14ac:dyDescent="0.25">
      <c r="A27" s="64" t="s">
        <v>73</v>
      </c>
      <c r="B27" s="65">
        <v>6.3547334058759505E-3</v>
      </c>
      <c r="C27" s="110">
        <v>0.141939118857139</v>
      </c>
      <c r="D27" s="66">
        <v>22986</v>
      </c>
      <c r="E27" s="67">
        <v>11</v>
      </c>
      <c r="G27" s="64" t="s">
        <v>73</v>
      </c>
      <c r="H27" s="117">
        <v>-1.7571914579339199E-3</v>
      </c>
      <c r="I27" s="79"/>
      <c r="J27" s="75"/>
      <c r="K27" s="2"/>
    </row>
    <row r="28" spans="1:12" x14ac:dyDescent="0.25">
      <c r="A28" s="64" t="s">
        <v>74</v>
      </c>
      <c r="B28" s="65">
        <v>0.2454842219804135</v>
      </c>
      <c r="C28" s="110">
        <v>1.2921925319448799</v>
      </c>
      <c r="D28" s="66">
        <v>22986</v>
      </c>
      <c r="E28" s="67">
        <v>11</v>
      </c>
      <c r="G28" s="64" t="s">
        <v>74</v>
      </c>
      <c r="H28" s="117">
        <v>1.0725478450852199E-2</v>
      </c>
      <c r="I28" s="79"/>
      <c r="J28" s="75"/>
      <c r="K28" s="3"/>
    </row>
    <row r="29" spans="1:12" x14ac:dyDescent="0.25">
      <c r="A29" s="64" t="s">
        <v>75</v>
      </c>
      <c r="B29" s="65">
        <v>0.22872687704026115</v>
      </c>
      <c r="C29" s="110">
        <v>1.24047890611547</v>
      </c>
      <c r="D29" s="66">
        <v>22986</v>
      </c>
      <c r="E29" s="67">
        <v>11</v>
      </c>
      <c r="G29" s="64" t="s">
        <v>75</v>
      </c>
      <c r="H29" s="117">
        <v>-1.73657579334126E-2</v>
      </c>
      <c r="I29" s="79"/>
      <c r="J29" s="75"/>
      <c r="K29" s="3"/>
    </row>
    <row r="30" spans="1:12" x14ac:dyDescent="0.25">
      <c r="A30" s="64" t="s">
        <v>76</v>
      </c>
      <c r="B30" s="68">
        <v>4.6499259517379565</v>
      </c>
      <c r="C30" s="110">
        <v>9.5318968200570495</v>
      </c>
      <c r="D30" s="66">
        <v>22986</v>
      </c>
      <c r="E30" s="67">
        <v>28</v>
      </c>
      <c r="G30" s="64" t="s">
        <v>76</v>
      </c>
      <c r="H30" s="117">
        <v>2.2630592237188201E-2</v>
      </c>
      <c r="I30" s="79"/>
      <c r="J30" s="75"/>
      <c r="K30" s="3"/>
    </row>
    <row r="31" spans="1:12" x14ac:dyDescent="0.25">
      <c r="A31" s="64" t="s">
        <v>77</v>
      </c>
      <c r="B31" s="69">
        <v>2.0129248444231691</v>
      </c>
      <c r="C31" s="110">
        <v>1.4378149333343699</v>
      </c>
      <c r="D31" s="66">
        <v>22986</v>
      </c>
      <c r="E31" s="67">
        <v>7</v>
      </c>
      <c r="G31" s="64" t="s">
        <v>77</v>
      </c>
      <c r="H31" s="117">
        <v>-6.7515892853056605E-2</v>
      </c>
      <c r="I31" s="79"/>
      <c r="J31" s="75"/>
    </row>
    <row r="32" spans="1:12" x14ac:dyDescent="0.25">
      <c r="A32" s="64" t="s">
        <v>78</v>
      </c>
      <c r="B32" s="70">
        <v>5.1248586095884452E-2</v>
      </c>
      <c r="C32" s="110">
        <v>0.22050914698938129</v>
      </c>
      <c r="D32" s="66">
        <v>22986</v>
      </c>
      <c r="E32" s="67">
        <v>0</v>
      </c>
      <c r="G32" s="64" t="s">
        <v>78</v>
      </c>
      <c r="H32" s="117">
        <v>2.4174743837499239E-2</v>
      </c>
      <c r="I32" s="79"/>
      <c r="J32" s="75"/>
      <c r="K32">
        <f t="shared" ref="K32:K42" si="4">((1-B32)/C32)*H32</f>
        <v>0.10401302036555288</v>
      </c>
      <c r="L32">
        <f t="shared" ref="L32:L42" si="5">((0-B32)/C32)*H32</f>
        <v>-5.6184582717636322E-3</v>
      </c>
    </row>
    <row r="33" spans="1:12" x14ac:dyDescent="0.25">
      <c r="A33" s="64" t="s">
        <v>79</v>
      </c>
      <c r="B33" s="70">
        <v>1.6662316192464978E-2</v>
      </c>
      <c r="C33" s="110">
        <v>0.12800545400100888</v>
      </c>
      <c r="D33" s="66">
        <v>22986</v>
      </c>
      <c r="E33" s="67">
        <v>0</v>
      </c>
      <c r="G33" s="64" t="s">
        <v>79</v>
      </c>
      <c r="H33" s="117">
        <v>1.2845630894029651E-3</v>
      </c>
      <c r="I33" s="79"/>
      <c r="J33" s="75"/>
      <c r="K33">
        <f t="shared" si="4"/>
        <v>9.8680115069800668E-3</v>
      </c>
      <c r="L33">
        <f t="shared" si="5"/>
        <v>-1.672100343836378E-4</v>
      </c>
    </row>
    <row r="34" spans="1:12" x14ac:dyDescent="0.25">
      <c r="A34" s="64" t="s">
        <v>80</v>
      </c>
      <c r="B34" s="70">
        <v>1.0441138084051161E-2</v>
      </c>
      <c r="C34" s="110">
        <v>0.10164925103198458</v>
      </c>
      <c r="D34" s="66">
        <v>22986</v>
      </c>
      <c r="E34" s="67">
        <v>0</v>
      </c>
      <c r="G34" s="64" t="s">
        <v>80</v>
      </c>
      <c r="H34" s="117">
        <v>-2.8289208900024081E-3</v>
      </c>
      <c r="I34" s="79"/>
      <c r="J34" s="75"/>
      <c r="K34">
        <f t="shared" si="4"/>
        <v>-2.7539639573735696E-2</v>
      </c>
      <c r="L34">
        <f t="shared" si="5"/>
        <v>2.9057915667354985E-4</v>
      </c>
    </row>
    <row r="35" spans="1:12" x14ac:dyDescent="0.25">
      <c r="A35" s="64" t="s">
        <v>81</v>
      </c>
      <c r="B35" s="70">
        <v>2.1056295136169842E-2</v>
      </c>
      <c r="C35" s="110">
        <v>0.14357515234336021</v>
      </c>
      <c r="D35" s="66">
        <v>22986</v>
      </c>
      <c r="E35" s="67">
        <v>0</v>
      </c>
      <c r="G35" s="64" t="s">
        <v>81</v>
      </c>
      <c r="H35" s="117">
        <v>9.9175390355130608E-3</v>
      </c>
      <c r="I35" s="79"/>
      <c r="J35" s="75"/>
      <c r="K35">
        <f t="shared" si="4"/>
        <v>6.7621118613466008E-2</v>
      </c>
      <c r="L35">
        <f t="shared" si="5"/>
        <v>-1.4544761091866297E-3</v>
      </c>
    </row>
    <row r="36" spans="1:12" x14ac:dyDescent="0.25">
      <c r="A36" s="64" t="s">
        <v>82</v>
      </c>
      <c r="B36" s="70">
        <v>6.5344122509353522E-2</v>
      </c>
      <c r="C36" s="110">
        <v>0.24713746235387749</v>
      </c>
      <c r="D36" s="66">
        <v>22986</v>
      </c>
      <c r="E36" s="67">
        <v>0</v>
      </c>
      <c r="G36" s="64" t="s">
        <v>82</v>
      </c>
      <c r="H36" s="117">
        <v>-9.5819346106743274E-3</v>
      </c>
      <c r="I36" s="79"/>
      <c r="J36" s="75"/>
      <c r="K36">
        <f t="shared" si="4"/>
        <v>-3.623817860836466E-2</v>
      </c>
      <c r="L36">
        <f t="shared" si="5"/>
        <v>2.5335014089445042E-3</v>
      </c>
    </row>
    <row r="37" spans="1:12" x14ac:dyDescent="0.25">
      <c r="A37" s="64" t="s">
        <v>83</v>
      </c>
      <c r="B37" s="70">
        <v>3.9632819977377533E-2</v>
      </c>
      <c r="C37" s="110">
        <v>0.19509924528337341</v>
      </c>
      <c r="D37" s="66">
        <v>22986</v>
      </c>
      <c r="E37" s="67">
        <v>0</v>
      </c>
      <c r="G37" s="64" t="s">
        <v>83</v>
      </c>
      <c r="H37" s="117">
        <v>-2.151486745036027E-2</v>
      </c>
      <c r="I37" s="79"/>
      <c r="J37" s="75"/>
      <c r="K37">
        <f t="shared" si="4"/>
        <v>-0.10590595853844574</v>
      </c>
      <c r="L37">
        <f t="shared" si="5"/>
        <v>4.370569795176628E-3</v>
      </c>
    </row>
    <row r="38" spans="1:12" x14ac:dyDescent="0.25">
      <c r="A38" s="64" t="s">
        <v>84</v>
      </c>
      <c r="B38" s="70">
        <v>0.10119202993126251</v>
      </c>
      <c r="C38" s="110">
        <v>0.30158938979003919</v>
      </c>
      <c r="D38" s="66">
        <v>22986</v>
      </c>
      <c r="E38" s="67">
        <v>0</v>
      </c>
      <c r="G38" s="64" t="s">
        <v>84</v>
      </c>
      <c r="H38" s="117">
        <v>3.8660807066625266E-2</v>
      </c>
      <c r="I38" s="79"/>
      <c r="J38" s="75"/>
      <c r="K38">
        <f t="shared" si="4"/>
        <v>0.11521838200264241</v>
      </c>
      <c r="L38">
        <f t="shared" si="5"/>
        <v>-1.2971827518787333E-2</v>
      </c>
    </row>
    <row r="39" spans="1:12" x14ac:dyDescent="0.25">
      <c r="A39" s="64" t="s">
        <v>85</v>
      </c>
      <c r="B39" s="70">
        <v>0.13329852953971982</v>
      </c>
      <c r="C39" s="110">
        <v>0.33990448347316016</v>
      </c>
      <c r="D39" s="66">
        <v>22986</v>
      </c>
      <c r="E39" s="67">
        <v>0</v>
      </c>
      <c r="G39" s="64" t="s">
        <v>85</v>
      </c>
      <c r="H39" s="117">
        <v>1.6140094059038868E-2</v>
      </c>
      <c r="I39" s="79"/>
      <c r="J39" s="75"/>
      <c r="K39">
        <f t="shared" si="4"/>
        <v>4.1154630004875487E-2</v>
      </c>
      <c r="L39">
        <f t="shared" si="5"/>
        <v>-6.3295746579127834E-3</v>
      </c>
    </row>
    <row r="40" spans="1:12" x14ac:dyDescent="0.25">
      <c r="A40" s="64" t="s">
        <v>86</v>
      </c>
      <c r="B40" s="70">
        <v>9.9625859218654828E-2</v>
      </c>
      <c r="C40" s="110">
        <v>0.29950701154155596</v>
      </c>
      <c r="D40" s="66">
        <v>22986</v>
      </c>
      <c r="E40" s="67">
        <v>0</v>
      </c>
      <c r="G40" s="64" t="s">
        <v>86</v>
      </c>
      <c r="H40" s="117">
        <v>-2.4052922869162351E-2</v>
      </c>
      <c r="I40" s="79"/>
      <c r="J40" s="75"/>
      <c r="K40">
        <f t="shared" si="4"/>
        <v>-7.2307588560734604E-2</v>
      </c>
      <c r="L40">
        <f t="shared" si="5"/>
        <v>8.000791351182944E-3</v>
      </c>
    </row>
    <row r="41" spans="1:12" x14ac:dyDescent="0.25">
      <c r="A41" s="64" t="s">
        <v>87</v>
      </c>
      <c r="B41" s="70">
        <v>0.17823892804315669</v>
      </c>
      <c r="C41" s="110">
        <v>0.38272207276537229</v>
      </c>
      <c r="D41" s="66">
        <v>22986</v>
      </c>
      <c r="E41" s="67">
        <v>0</v>
      </c>
      <c r="G41" s="64" t="s">
        <v>87</v>
      </c>
      <c r="H41" s="117">
        <v>-3.6377390549310093E-2</v>
      </c>
      <c r="I41" s="79"/>
      <c r="J41" s="75"/>
      <c r="K41">
        <f t="shared" si="4"/>
        <v>-7.8107654561956841E-2</v>
      </c>
      <c r="L41">
        <f t="shared" si="5"/>
        <v>1.6941450618896559E-2</v>
      </c>
    </row>
    <row r="42" spans="1:12" x14ac:dyDescent="0.25">
      <c r="A42" s="64" t="s">
        <v>88</v>
      </c>
      <c r="B42" s="70">
        <v>5.9601496563125383E-2</v>
      </c>
      <c r="C42" s="110">
        <v>0.2367521841099125</v>
      </c>
      <c r="D42" s="66">
        <v>22986</v>
      </c>
      <c r="E42" s="67">
        <v>0</v>
      </c>
      <c r="G42" s="64" t="s">
        <v>88</v>
      </c>
      <c r="H42" s="117">
        <v>-1.5728381388163713E-2</v>
      </c>
      <c r="I42" s="79"/>
      <c r="J42" s="75"/>
      <c r="K42">
        <f t="shared" si="4"/>
        <v>-6.2474381702205678E-2</v>
      </c>
      <c r="L42">
        <f t="shared" si="5"/>
        <v>3.9595624968551905E-3</v>
      </c>
    </row>
    <row r="43" spans="1:12" x14ac:dyDescent="0.25">
      <c r="A43" s="64" t="s">
        <v>89</v>
      </c>
      <c r="B43" s="70">
        <v>1.1789785086574437E-2</v>
      </c>
      <c r="C43" s="110">
        <v>0.10794115499048546</v>
      </c>
      <c r="D43" s="66">
        <v>22986</v>
      </c>
      <c r="E43" s="67">
        <v>0</v>
      </c>
      <c r="G43" s="64" t="s">
        <v>89</v>
      </c>
      <c r="H43" s="117">
        <v>-4.4421771642645406E-3</v>
      </c>
      <c r="I43" s="79"/>
      <c r="J43" s="75"/>
    </row>
    <row r="44" spans="1:12" x14ac:dyDescent="0.25">
      <c r="A44" s="64" t="s">
        <v>90</v>
      </c>
      <c r="B44" s="70">
        <v>6.5170103541285995E-2</v>
      </c>
      <c r="C44" s="110">
        <v>0.24683114005068937</v>
      </c>
      <c r="D44" s="66">
        <v>22986</v>
      </c>
      <c r="E44" s="67">
        <v>0</v>
      </c>
      <c r="G44" s="64" t="s">
        <v>90</v>
      </c>
      <c r="H44" s="117">
        <v>-4.2488312275709365E-2</v>
      </c>
      <c r="I44" s="79"/>
      <c r="J44" s="75"/>
      <c r="K44">
        <f t="shared" ref="K44:K71" si="6">((1-B44)/C44)*H44</f>
        <v>-0.16091707293192467</v>
      </c>
      <c r="L44">
        <f t="shared" ref="L44:L71" si="7">((0-B44)/C44)*H44</f>
        <v>1.1218064745533468E-2</v>
      </c>
    </row>
    <row r="45" spans="1:12" x14ac:dyDescent="0.25">
      <c r="A45" s="64" t="s">
        <v>91</v>
      </c>
      <c r="B45" s="70">
        <v>2.2187418428608718E-2</v>
      </c>
      <c r="C45" s="110">
        <v>0.14729589530764076</v>
      </c>
      <c r="D45" s="66">
        <v>22986</v>
      </c>
      <c r="E45" s="67">
        <v>0</v>
      </c>
      <c r="G45" s="64" t="s">
        <v>91</v>
      </c>
      <c r="H45" s="117">
        <v>2.7643773654921034E-2</v>
      </c>
      <c r="I45" s="79"/>
      <c r="J45" s="75"/>
      <c r="K45">
        <f t="shared" si="6"/>
        <v>0.18351108580071468</v>
      </c>
      <c r="L45">
        <f t="shared" si="7"/>
        <v>-4.1640262394716356E-3</v>
      </c>
    </row>
    <row r="46" spans="1:12" x14ac:dyDescent="0.25">
      <c r="A46" s="64" t="s">
        <v>92</v>
      </c>
      <c r="B46" s="70">
        <v>0.11885495519011573</v>
      </c>
      <c r="C46" s="110">
        <v>0.32362480003779587</v>
      </c>
      <c r="D46" s="66">
        <v>22986</v>
      </c>
      <c r="E46" s="67">
        <v>0</v>
      </c>
      <c r="G46" s="64" t="s">
        <v>92</v>
      </c>
      <c r="H46" s="117">
        <v>4.4816253966861952E-2</v>
      </c>
      <c r="I46" s="79"/>
      <c r="J46" s="75"/>
      <c r="K46">
        <f t="shared" si="6"/>
        <v>0.12202284900671941</v>
      </c>
      <c r="L46">
        <f t="shared" si="7"/>
        <v>-1.645928821400007E-2</v>
      </c>
    </row>
    <row r="47" spans="1:12" x14ac:dyDescent="0.25">
      <c r="A47" s="64" t="s">
        <v>93</v>
      </c>
      <c r="B47" s="70">
        <v>5.0030453319411822E-3</v>
      </c>
      <c r="C47" s="110">
        <v>7.055658329328654E-2</v>
      </c>
      <c r="D47" s="66">
        <v>22986</v>
      </c>
      <c r="E47" s="67">
        <v>0</v>
      </c>
      <c r="G47" s="64" t="s">
        <v>93</v>
      </c>
      <c r="H47" s="117">
        <v>3.4874314152167913E-4</v>
      </c>
      <c r="I47" s="79"/>
      <c r="J47" s="75"/>
      <c r="K47">
        <f t="shared" si="6"/>
        <v>4.918015408045694E-3</v>
      </c>
      <c r="L47">
        <f t="shared" si="7"/>
        <v>-2.4728773202975598E-5</v>
      </c>
    </row>
    <row r="48" spans="1:12" x14ac:dyDescent="0.25">
      <c r="A48" s="64" t="s">
        <v>94</v>
      </c>
      <c r="B48" s="70">
        <v>0.45919255198816661</v>
      </c>
      <c r="C48" s="110">
        <v>0.49834281011781645</v>
      </c>
      <c r="D48" s="66">
        <v>22986</v>
      </c>
      <c r="E48" s="67">
        <v>0</v>
      </c>
      <c r="G48" s="64" t="s">
        <v>94</v>
      </c>
      <c r="H48" s="117">
        <v>0.10386629994679696</v>
      </c>
      <c r="I48" s="79"/>
      <c r="J48" s="75"/>
      <c r="K48">
        <f t="shared" si="6"/>
        <v>0.11271692390902356</v>
      </c>
      <c r="L48">
        <f t="shared" si="7"/>
        <v>-9.570647026464027E-2</v>
      </c>
    </row>
    <row r="49" spans="1:12" x14ac:dyDescent="0.25">
      <c r="A49" s="64" t="s">
        <v>95</v>
      </c>
      <c r="B49" s="70">
        <v>6.9651091969024623E-2</v>
      </c>
      <c r="C49" s="110">
        <v>0.25456361990381532</v>
      </c>
      <c r="D49" s="66">
        <v>22986</v>
      </c>
      <c r="E49" s="67">
        <v>0</v>
      </c>
      <c r="G49" s="64" t="s">
        <v>95</v>
      </c>
      <c r="H49" s="117">
        <v>-3.8312282113317183E-4</v>
      </c>
      <c r="I49" s="79"/>
      <c r="J49" s="75"/>
      <c r="K49">
        <f t="shared" si="6"/>
        <v>-1.4001918200945999E-3</v>
      </c>
      <c r="L49">
        <f t="shared" si="7"/>
        <v>1.0482614467951623E-4</v>
      </c>
    </row>
    <row r="50" spans="1:12" x14ac:dyDescent="0.25">
      <c r="A50" s="64" t="s">
        <v>96</v>
      </c>
      <c r="B50" s="70">
        <v>0.10710867484555817</v>
      </c>
      <c r="C50" s="110">
        <v>0.3092580919500732</v>
      </c>
      <c r="D50" s="66">
        <v>22986</v>
      </c>
      <c r="E50" s="67">
        <v>0</v>
      </c>
      <c r="G50" s="64" t="s">
        <v>96</v>
      </c>
      <c r="H50" s="117">
        <v>-2.7728754914557757E-2</v>
      </c>
      <c r="I50" s="79"/>
      <c r="J50" s="75"/>
      <c r="K50">
        <f t="shared" si="6"/>
        <v>-8.0058583316032633E-2</v>
      </c>
      <c r="L50">
        <f t="shared" si="7"/>
        <v>9.6035973554897854E-3</v>
      </c>
    </row>
    <row r="51" spans="1:12" x14ac:dyDescent="0.25">
      <c r="A51" s="64" t="s">
        <v>97</v>
      </c>
      <c r="B51" s="70">
        <v>0.16744975202297049</v>
      </c>
      <c r="C51" s="110">
        <v>0.37338505305493674</v>
      </c>
      <c r="D51" s="66">
        <v>22986</v>
      </c>
      <c r="E51" s="67">
        <v>0</v>
      </c>
      <c r="G51" s="64" t="s">
        <v>97</v>
      </c>
      <c r="H51" s="117">
        <v>-4.9845417977017199E-2</v>
      </c>
      <c r="I51" s="79"/>
      <c r="J51" s="75"/>
      <c r="K51">
        <f t="shared" si="6"/>
        <v>-0.11114214336581535</v>
      </c>
      <c r="L51">
        <f t="shared" si="7"/>
        <v>2.2353875205885106E-2</v>
      </c>
    </row>
    <row r="52" spans="1:12" x14ac:dyDescent="0.25">
      <c r="A52" s="64" t="s">
        <v>98</v>
      </c>
      <c r="B52" s="70">
        <v>8.5356303837118244E-2</v>
      </c>
      <c r="C52" s="110">
        <v>0.27941725397994049</v>
      </c>
      <c r="D52" s="66">
        <v>22986</v>
      </c>
      <c r="E52" s="67">
        <v>0</v>
      </c>
      <c r="G52" s="64" t="s">
        <v>98</v>
      </c>
      <c r="H52" s="117">
        <v>-2.9092957376935819E-2</v>
      </c>
      <c r="I52" s="79"/>
      <c r="J52" s="75"/>
      <c r="K52">
        <f t="shared" si="6"/>
        <v>-9.5232809314846664E-2</v>
      </c>
      <c r="L52">
        <f t="shared" si="7"/>
        <v>8.8873084035259297E-3</v>
      </c>
    </row>
    <row r="53" spans="1:12" x14ac:dyDescent="0.25">
      <c r="A53" s="64" t="s">
        <v>99</v>
      </c>
      <c r="B53" s="70">
        <v>7.6872879143826678E-2</v>
      </c>
      <c r="C53" s="110">
        <v>0.26639543347514888</v>
      </c>
      <c r="D53" s="66">
        <v>22986</v>
      </c>
      <c r="E53" s="67">
        <v>0</v>
      </c>
      <c r="G53" s="64" t="s">
        <v>99</v>
      </c>
      <c r="H53" s="117">
        <v>-4.8421715362650476E-2</v>
      </c>
      <c r="I53" s="79"/>
      <c r="J53" s="75"/>
      <c r="K53">
        <f t="shared" si="6"/>
        <v>-0.16779341187096783</v>
      </c>
      <c r="L53">
        <f t="shared" si="7"/>
        <v>1.3972899701965228E-2</v>
      </c>
    </row>
    <row r="54" spans="1:12" x14ac:dyDescent="0.25">
      <c r="A54" s="64" t="s">
        <v>100</v>
      </c>
      <c r="B54" s="70">
        <v>3.3585660837031239E-2</v>
      </c>
      <c r="C54" s="110">
        <v>0.18016402622864056</v>
      </c>
      <c r="D54" s="66">
        <v>22986</v>
      </c>
      <c r="E54" s="67">
        <v>0</v>
      </c>
      <c r="G54" s="64" t="s">
        <v>100</v>
      </c>
      <c r="H54" s="117">
        <v>-1.8886831472154759E-2</v>
      </c>
      <c r="I54" s="79"/>
      <c r="J54" s="75"/>
      <c r="K54">
        <f t="shared" si="6"/>
        <v>-0.10131048432988013</v>
      </c>
      <c r="L54">
        <f t="shared" si="7"/>
        <v>3.5208289323249964E-3</v>
      </c>
    </row>
    <row r="55" spans="1:12" x14ac:dyDescent="0.25">
      <c r="A55" s="64" t="s">
        <v>101</v>
      </c>
      <c r="B55" s="70">
        <v>8.9750282780823115E-2</v>
      </c>
      <c r="C55" s="110">
        <v>0.28582988612720039</v>
      </c>
      <c r="D55" s="66">
        <v>22986</v>
      </c>
      <c r="E55" s="67">
        <v>0</v>
      </c>
      <c r="G55" s="64" t="s">
        <v>101</v>
      </c>
      <c r="H55" s="117">
        <v>-4.323547809926797E-2</v>
      </c>
      <c r="I55" s="79"/>
      <c r="J55" s="75"/>
      <c r="K55">
        <f t="shared" si="6"/>
        <v>-0.13768707760734555</v>
      </c>
      <c r="L55">
        <f t="shared" si="7"/>
        <v>1.3575894522962956E-2</v>
      </c>
    </row>
    <row r="56" spans="1:12" ht="24" x14ac:dyDescent="0.25">
      <c r="A56" s="64" t="s">
        <v>102</v>
      </c>
      <c r="B56" s="70">
        <v>0.24919516227268773</v>
      </c>
      <c r="C56" s="110">
        <v>0.43255643947411365</v>
      </c>
      <c r="D56" s="66">
        <v>22986</v>
      </c>
      <c r="E56" s="67">
        <v>0</v>
      </c>
      <c r="G56" s="64" t="s">
        <v>102</v>
      </c>
      <c r="H56" s="117">
        <v>-6.5656485684821242E-2</v>
      </c>
      <c r="I56" s="79"/>
      <c r="J56" s="75"/>
      <c r="K56">
        <f t="shared" si="6"/>
        <v>-0.11396248577473295</v>
      </c>
      <c r="L56">
        <f t="shared" si="7"/>
        <v>3.7824609950033054E-2</v>
      </c>
    </row>
    <row r="57" spans="1:12" x14ac:dyDescent="0.25">
      <c r="A57" s="64" t="s">
        <v>103</v>
      </c>
      <c r="B57" s="70">
        <v>0.41655790481162447</v>
      </c>
      <c r="C57" s="110">
        <v>0.49299897615582983</v>
      </c>
      <c r="D57" s="66">
        <v>22986</v>
      </c>
      <c r="E57" s="67">
        <v>0</v>
      </c>
      <c r="G57" s="64" t="s">
        <v>103</v>
      </c>
      <c r="H57" s="117">
        <v>1.0941521339898551E-2</v>
      </c>
      <c r="I57" s="79"/>
      <c r="J57" s="75"/>
      <c r="K57">
        <f t="shared" si="6"/>
        <v>1.2948797956693774E-2</v>
      </c>
      <c r="L57">
        <f t="shared" si="7"/>
        <v>-9.2450033879161071E-3</v>
      </c>
    </row>
    <row r="58" spans="1:12" x14ac:dyDescent="0.25">
      <c r="A58" s="64" t="s">
        <v>104</v>
      </c>
      <c r="B58" s="70">
        <v>0.18676585747846516</v>
      </c>
      <c r="C58" s="110">
        <v>0.38973193343206708</v>
      </c>
      <c r="D58" s="66">
        <v>22986</v>
      </c>
      <c r="E58" s="67">
        <v>0</v>
      </c>
      <c r="G58" s="64" t="s">
        <v>104</v>
      </c>
      <c r="H58" s="117">
        <v>8.4939459762637601E-2</v>
      </c>
      <c r="I58" s="79"/>
      <c r="J58" s="75"/>
      <c r="K58">
        <f t="shared" si="6"/>
        <v>0.17723892450386378</v>
      </c>
      <c r="L58">
        <f t="shared" si="7"/>
        <v>-4.070436542529756E-2</v>
      </c>
    </row>
    <row r="59" spans="1:12" x14ac:dyDescent="0.25">
      <c r="A59" s="64" t="s">
        <v>105</v>
      </c>
      <c r="B59" s="70">
        <v>4.8594796832854781E-2</v>
      </c>
      <c r="C59" s="110">
        <v>0.2150240777466019</v>
      </c>
      <c r="D59" s="66">
        <v>22986</v>
      </c>
      <c r="E59" s="67">
        <v>0</v>
      </c>
      <c r="G59" s="64" t="s">
        <v>105</v>
      </c>
      <c r="H59" s="117">
        <v>1.9399432248798316E-2</v>
      </c>
      <c r="I59" s="79"/>
      <c r="J59" s="75"/>
      <c r="K59">
        <f t="shared" si="6"/>
        <v>8.5835600242619381E-2</v>
      </c>
      <c r="L59">
        <f t="shared" si="7"/>
        <v>-4.3842135200972089E-3</v>
      </c>
    </row>
    <row r="60" spans="1:12" x14ac:dyDescent="0.25">
      <c r="A60" s="64" t="s">
        <v>106</v>
      </c>
      <c r="B60" s="70">
        <v>2.6102845210127906E-4</v>
      </c>
      <c r="C60" s="110">
        <v>1.6154617598495732E-2</v>
      </c>
      <c r="D60" s="66">
        <v>22986</v>
      </c>
      <c r="E60" s="67">
        <v>0</v>
      </c>
      <c r="G60" s="64" t="s">
        <v>106</v>
      </c>
      <c r="H60" s="117">
        <v>4.1470795041679354E-3</v>
      </c>
      <c r="I60" s="79"/>
      <c r="J60" s="75"/>
      <c r="K60">
        <f t="shared" si="6"/>
        <v>0.25664470069599693</v>
      </c>
      <c r="L60">
        <f t="shared" si="7"/>
        <v>-6.7009060233941758E-5</v>
      </c>
    </row>
    <row r="61" spans="1:12" x14ac:dyDescent="0.25">
      <c r="A61" s="64" t="s">
        <v>107</v>
      </c>
      <c r="B61" s="70">
        <v>7.8308535630383716E-3</v>
      </c>
      <c r="C61" s="110">
        <v>8.8146862233847878E-2</v>
      </c>
      <c r="D61" s="66">
        <v>22986</v>
      </c>
      <c r="E61" s="67">
        <v>0</v>
      </c>
      <c r="G61" s="64" t="s">
        <v>107</v>
      </c>
      <c r="H61" s="117">
        <v>-2.1823933895644333E-2</v>
      </c>
      <c r="I61" s="79"/>
      <c r="J61" s="75"/>
      <c r="K61">
        <f t="shared" si="6"/>
        <v>-0.24564724502267621</v>
      </c>
      <c r="L61">
        <f t="shared" si="7"/>
        <v>1.9388101422468523E-3</v>
      </c>
    </row>
    <row r="62" spans="1:12" x14ac:dyDescent="0.25">
      <c r="A62" s="64" t="s">
        <v>108</v>
      </c>
      <c r="B62" s="70">
        <v>2.6146349952144782E-2</v>
      </c>
      <c r="C62" s="110">
        <v>0.15957388925984187</v>
      </c>
      <c r="D62" s="66">
        <v>22986</v>
      </c>
      <c r="E62" s="67">
        <v>0</v>
      </c>
      <c r="G62" s="64" t="s">
        <v>108</v>
      </c>
      <c r="H62" s="117">
        <v>-2.9286166548700018E-2</v>
      </c>
      <c r="I62" s="79"/>
      <c r="J62" s="75"/>
      <c r="K62">
        <f t="shared" si="6"/>
        <v>-0.17872874015697959</v>
      </c>
      <c r="L62">
        <f t="shared" si="7"/>
        <v>4.7985692577326208E-3</v>
      </c>
    </row>
    <row r="63" spans="1:12" x14ac:dyDescent="0.25">
      <c r="A63" s="64" t="s">
        <v>109</v>
      </c>
      <c r="B63" s="70">
        <v>3.1192900026102845E-2</v>
      </c>
      <c r="C63" s="110">
        <v>0.17384250855399822</v>
      </c>
      <c r="D63" s="66">
        <v>22986</v>
      </c>
      <c r="E63" s="67">
        <v>0</v>
      </c>
      <c r="G63" s="64" t="s">
        <v>109</v>
      </c>
      <c r="H63" s="117">
        <v>-1.9268862595876866E-2</v>
      </c>
      <c r="I63" s="79"/>
      <c r="J63" s="75"/>
      <c r="K63">
        <f t="shared" si="6"/>
        <v>-0.1073834647612005</v>
      </c>
      <c r="L63">
        <f t="shared" si="7"/>
        <v>3.4574495591980225E-3</v>
      </c>
    </row>
    <row r="64" spans="1:12" x14ac:dyDescent="0.25">
      <c r="A64" s="64" t="s">
        <v>110</v>
      </c>
      <c r="B64" s="70">
        <v>5.5251022361437405E-2</v>
      </c>
      <c r="C64" s="110">
        <v>0.22847454533025582</v>
      </c>
      <c r="D64" s="66">
        <v>22986</v>
      </c>
      <c r="E64" s="67">
        <v>0</v>
      </c>
      <c r="G64" s="64" t="s">
        <v>110</v>
      </c>
      <c r="H64" s="117">
        <v>-3.0309001439085895E-2</v>
      </c>
      <c r="I64" s="79"/>
      <c r="J64" s="75"/>
      <c r="K64">
        <f t="shared" si="6"/>
        <v>-0.12532861409760818</v>
      </c>
      <c r="L64">
        <f t="shared" si="7"/>
        <v>7.3294962195598829E-3</v>
      </c>
    </row>
    <row r="65" spans="1:12" x14ac:dyDescent="0.25">
      <c r="A65" s="64" t="s">
        <v>111</v>
      </c>
      <c r="B65" s="70">
        <v>0.50060906638823632</v>
      </c>
      <c r="C65" s="110">
        <v>0.50001050557032034</v>
      </c>
      <c r="D65" s="66">
        <v>22986</v>
      </c>
      <c r="E65" s="67">
        <v>0</v>
      </c>
      <c r="G65" s="64" t="s">
        <v>111</v>
      </c>
      <c r="H65" s="117">
        <v>9.9350241533163519E-2</v>
      </c>
      <c r="I65" s="79"/>
      <c r="J65" s="75"/>
      <c r="K65">
        <f t="shared" si="6"/>
        <v>9.9227134872315326E-2</v>
      </c>
      <c r="L65">
        <f t="shared" si="7"/>
        <v>-9.9469173357934704E-2</v>
      </c>
    </row>
    <row r="66" spans="1:12" x14ac:dyDescent="0.25">
      <c r="A66" s="64" t="s">
        <v>112</v>
      </c>
      <c r="B66" s="70">
        <v>0.36426520490733488</v>
      </c>
      <c r="C66" s="110">
        <v>0.48123397687242342</v>
      </c>
      <c r="D66" s="66">
        <v>22986</v>
      </c>
      <c r="E66" s="67">
        <v>0</v>
      </c>
      <c r="G66" s="64" t="s">
        <v>112</v>
      </c>
      <c r="H66" s="117">
        <v>-6.5435977841989124E-2</v>
      </c>
      <c r="I66" s="79"/>
      <c r="J66" s="75"/>
      <c r="K66">
        <f t="shared" si="6"/>
        <v>-8.6444286904732395E-2</v>
      </c>
      <c r="L66">
        <f t="shared" si="7"/>
        <v>4.953110341841678E-2</v>
      </c>
    </row>
    <row r="67" spans="1:12" x14ac:dyDescent="0.25">
      <c r="A67" s="64" t="s">
        <v>113</v>
      </c>
      <c r="B67" s="70">
        <v>2.1317323588271118E-2</v>
      </c>
      <c r="C67" s="110">
        <v>0.14444307867692971</v>
      </c>
      <c r="D67" s="66">
        <v>22986</v>
      </c>
      <c r="E67" s="67">
        <v>0</v>
      </c>
      <c r="G67" s="64" t="s">
        <v>113</v>
      </c>
      <c r="H67" s="117">
        <v>-2.221476372919726E-2</v>
      </c>
      <c r="I67" s="79"/>
      <c r="J67" s="75"/>
      <c r="K67">
        <f t="shared" si="6"/>
        <v>-0.15051745380595696</v>
      </c>
      <c r="L67">
        <f t="shared" si="7"/>
        <v>3.2785185083978887E-3</v>
      </c>
    </row>
    <row r="68" spans="1:12" x14ac:dyDescent="0.25">
      <c r="A68" s="64" t="s">
        <v>114</v>
      </c>
      <c r="B68" s="70">
        <v>8.4094666318628733E-2</v>
      </c>
      <c r="C68" s="110">
        <v>0.27753577141728608</v>
      </c>
      <c r="D68" s="66">
        <v>22986</v>
      </c>
      <c r="E68" s="67">
        <v>0</v>
      </c>
      <c r="G68" s="64" t="s">
        <v>114</v>
      </c>
      <c r="H68" s="117">
        <v>-6.7479016588084417E-2</v>
      </c>
      <c r="I68" s="79"/>
      <c r="J68" s="75"/>
      <c r="K68">
        <f t="shared" si="6"/>
        <v>-0.22268982080754873</v>
      </c>
      <c r="L68">
        <f t="shared" si="7"/>
        <v>2.0446464808862953E-2</v>
      </c>
    </row>
    <row r="69" spans="1:12" x14ac:dyDescent="0.25">
      <c r="A69" s="64" t="s">
        <v>115</v>
      </c>
      <c r="B69" s="70">
        <v>1.9055077003393369E-2</v>
      </c>
      <c r="C69" s="110">
        <v>0.13672159401126294</v>
      </c>
      <c r="D69" s="66">
        <v>22986</v>
      </c>
      <c r="E69" s="67">
        <v>0</v>
      </c>
      <c r="G69" s="64" t="s">
        <v>115</v>
      </c>
      <c r="H69" s="117">
        <v>-1.1641925855219065E-2</v>
      </c>
      <c r="I69" s="79"/>
      <c r="J69" s="75"/>
      <c r="K69">
        <f t="shared" si="6"/>
        <v>-8.3528049421653885E-2</v>
      </c>
      <c r="L69">
        <f t="shared" si="7"/>
        <v>1.6225512527356929E-3</v>
      </c>
    </row>
    <row r="70" spans="1:12" x14ac:dyDescent="0.25">
      <c r="A70" s="64" t="s">
        <v>116</v>
      </c>
      <c r="B70" s="70">
        <v>1.0006090663882364E-3</v>
      </c>
      <c r="C70" s="110">
        <v>3.1617263282233042E-2</v>
      </c>
      <c r="D70" s="66">
        <v>22986</v>
      </c>
      <c r="E70" s="67">
        <v>0</v>
      </c>
      <c r="G70" s="64" t="s">
        <v>116</v>
      </c>
      <c r="H70" s="117">
        <v>-3.1273031794091652E-3</v>
      </c>
      <c r="I70" s="79"/>
      <c r="J70" s="75"/>
      <c r="K70">
        <f t="shared" si="6"/>
        <v>-9.8812283138056969E-2</v>
      </c>
      <c r="L70">
        <f t="shared" si="7"/>
        <v>9.897149815683101E-5</v>
      </c>
    </row>
    <row r="71" spans="1:12" x14ac:dyDescent="0.25">
      <c r="A71" s="64" t="s">
        <v>117</v>
      </c>
      <c r="B71" s="70">
        <v>0.51927260071347781</v>
      </c>
      <c r="C71" s="110">
        <v>0.49963929725415418</v>
      </c>
      <c r="D71" s="66">
        <v>22986</v>
      </c>
      <c r="E71" s="67">
        <v>0</v>
      </c>
      <c r="G71" s="64" t="s">
        <v>117</v>
      </c>
      <c r="H71" s="117">
        <v>-5.8664026504608707E-3</v>
      </c>
      <c r="I71" s="79"/>
      <c r="J71" s="75"/>
      <c r="K71">
        <f t="shared" si="6"/>
        <v>-5.6443528457872268E-3</v>
      </c>
      <c r="L71">
        <f t="shared" si="7"/>
        <v>6.0969226757752355E-3</v>
      </c>
    </row>
    <row r="72" spans="1:12" x14ac:dyDescent="0.25">
      <c r="A72" s="64" t="s">
        <v>118</v>
      </c>
      <c r="B72" s="70">
        <v>5.5903593491690592E-2</v>
      </c>
      <c r="C72" s="110">
        <v>0.22974045776959559</v>
      </c>
      <c r="D72" s="66">
        <v>22986</v>
      </c>
      <c r="E72" s="67">
        <v>0</v>
      </c>
      <c r="G72" s="64" t="s">
        <v>118</v>
      </c>
      <c r="H72" s="117">
        <v>4.9247702054630938E-3</v>
      </c>
      <c r="I72" s="79"/>
      <c r="J72" s="75"/>
      <c r="K72">
        <f t="shared" ref="K72:K86" si="8">((1-B72)/C72)*H72</f>
        <v>2.023787146154201E-2</v>
      </c>
      <c r="L72">
        <f t="shared" ref="L72:L86" si="9">((0-B72)/C72)*H72</f>
        <v>-1.1983625099341725E-3</v>
      </c>
    </row>
    <row r="73" spans="1:12" x14ac:dyDescent="0.25">
      <c r="A73" s="64" t="s">
        <v>119</v>
      </c>
      <c r="B73" s="70">
        <v>0.30479422257026012</v>
      </c>
      <c r="C73" s="110">
        <v>0.46033023285850516</v>
      </c>
      <c r="D73" s="66">
        <v>22986</v>
      </c>
      <c r="E73" s="67">
        <v>0</v>
      </c>
      <c r="G73" s="64" t="s">
        <v>119</v>
      </c>
      <c r="H73" s="117">
        <v>4.51833769056443E-2</v>
      </c>
      <c r="I73" s="79"/>
      <c r="J73" s="75"/>
      <c r="K73">
        <f t="shared" si="8"/>
        <v>6.8237413983288475E-2</v>
      </c>
      <c r="L73">
        <f t="shared" si="9"/>
        <v>-2.9916853715076283E-2</v>
      </c>
    </row>
    <row r="74" spans="1:12" x14ac:dyDescent="0.25">
      <c r="A74" s="64" t="s">
        <v>120</v>
      </c>
      <c r="B74" s="70">
        <v>3.5238841033672671E-3</v>
      </c>
      <c r="C74" s="110">
        <v>5.9258915922222904E-2</v>
      </c>
      <c r="D74" s="66">
        <v>22986</v>
      </c>
      <c r="E74" s="67">
        <v>0</v>
      </c>
      <c r="G74" s="64" t="s">
        <v>120</v>
      </c>
      <c r="H74" s="117">
        <v>1.0379151694374842E-2</v>
      </c>
      <c r="I74" s="79"/>
      <c r="J74" s="75"/>
      <c r="K74">
        <f t="shared" si="8"/>
        <v>0.1745319941439224</v>
      </c>
      <c r="L74">
        <f t="shared" si="9"/>
        <v>-6.1720548027320295E-4</v>
      </c>
    </row>
    <row r="75" spans="1:12" x14ac:dyDescent="0.25">
      <c r="A75" s="64" t="s">
        <v>121</v>
      </c>
      <c r="B75" s="70">
        <v>8.1788914991734081E-3</v>
      </c>
      <c r="C75" s="110">
        <v>9.0068585859436681E-2</v>
      </c>
      <c r="D75" s="66">
        <v>22986</v>
      </c>
      <c r="E75" s="67">
        <v>0</v>
      </c>
      <c r="G75" s="64" t="s">
        <v>121</v>
      </c>
      <c r="H75" s="117">
        <v>1.3558844544073193E-2</v>
      </c>
      <c r="I75" s="79"/>
      <c r="J75" s="75"/>
      <c r="K75">
        <f t="shared" si="8"/>
        <v>0.14930786463862405</v>
      </c>
      <c r="L75">
        <f t="shared" si="9"/>
        <v>-1.2312430279876004E-3</v>
      </c>
    </row>
    <row r="76" spans="1:12" x14ac:dyDescent="0.25">
      <c r="A76" s="64" t="s">
        <v>122</v>
      </c>
      <c r="B76" s="70">
        <v>2.175237100843992E-3</v>
      </c>
      <c r="C76" s="110">
        <v>4.6589697099108734E-2</v>
      </c>
      <c r="D76" s="66">
        <v>22986</v>
      </c>
      <c r="E76" s="67">
        <v>0</v>
      </c>
      <c r="G76" s="64" t="s">
        <v>122</v>
      </c>
      <c r="H76" s="117">
        <v>-8.463291221832682E-3</v>
      </c>
      <c r="I76" s="79"/>
      <c r="J76" s="75"/>
      <c r="K76">
        <f t="shared" si="8"/>
        <v>-0.18126070961155177</v>
      </c>
      <c r="L76">
        <f t="shared" si="9"/>
        <v>3.9514455356546863E-4</v>
      </c>
    </row>
    <row r="77" spans="1:12" x14ac:dyDescent="0.25">
      <c r="A77" s="64" t="s">
        <v>123</v>
      </c>
      <c r="B77" s="70">
        <v>1.1746280344557558E-3</v>
      </c>
      <c r="C77" s="110">
        <v>3.4253457161590867E-2</v>
      </c>
      <c r="D77" s="66">
        <v>22986</v>
      </c>
      <c r="E77" s="67">
        <v>0</v>
      </c>
      <c r="G77" s="64" t="s">
        <v>123</v>
      </c>
      <c r="H77" s="117">
        <v>2.5111319578601981E-3</v>
      </c>
      <c r="I77" s="79"/>
      <c r="J77" s="75"/>
      <c r="K77">
        <f t="shared" si="8"/>
        <v>7.3224209166155532E-2</v>
      </c>
      <c r="L77">
        <f t="shared" si="9"/>
        <v>-8.6112358878269948E-5</v>
      </c>
    </row>
    <row r="78" spans="1:12" x14ac:dyDescent="0.25">
      <c r="A78" s="64" t="s">
        <v>124</v>
      </c>
      <c r="B78" s="70">
        <v>0.25271904637605502</v>
      </c>
      <c r="C78" s="110">
        <v>0.43458065568485432</v>
      </c>
      <c r="D78" s="66">
        <v>22986</v>
      </c>
      <c r="E78" s="67">
        <v>0</v>
      </c>
      <c r="G78" s="64" t="s">
        <v>124</v>
      </c>
      <c r="H78" s="117">
        <v>8.2661672997146052E-2</v>
      </c>
      <c r="I78" s="79"/>
      <c r="J78" s="75"/>
      <c r="K78">
        <f t="shared" si="8"/>
        <v>0.14214045889390198</v>
      </c>
      <c r="L78">
        <f t="shared" si="9"/>
        <v>-4.8069740100988342E-2</v>
      </c>
    </row>
    <row r="79" spans="1:12" x14ac:dyDescent="0.25">
      <c r="A79" s="64" t="s">
        <v>125</v>
      </c>
      <c r="B79" s="70">
        <v>9.5710432437135667E-4</v>
      </c>
      <c r="C79" s="110">
        <v>3.0922966808146192E-2</v>
      </c>
      <c r="D79" s="66">
        <v>22986</v>
      </c>
      <c r="E79" s="67">
        <v>0</v>
      </c>
      <c r="G79" s="64" t="s">
        <v>125</v>
      </c>
      <c r="H79" s="117">
        <v>4.1668174262399485E-3</v>
      </c>
      <c r="I79" s="79"/>
      <c r="J79" s="75"/>
      <c r="K79">
        <f t="shared" si="8"/>
        <v>0.13461933885870853</v>
      </c>
      <c r="L79">
        <f t="shared" si="9"/>
        <v>-1.2896818737552639E-4</v>
      </c>
    </row>
    <row r="80" spans="1:12" x14ac:dyDescent="0.25">
      <c r="A80" s="64" t="s">
        <v>126</v>
      </c>
      <c r="B80" s="70">
        <v>0.10754372226572696</v>
      </c>
      <c r="C80" s="110">
        <v>0.30981001557373455</v>
      </c>
      <c r="D80" s="66">
        <v>22986</v>
      </c>
      <c r="E80" s="67">
        <v>0</v>
      </c>
      <c r="G80" s="64" t="s">
        <v>126</v>
      </c>
      <c r="H80" s="117">
        <v>3.2719695466295468E-2</v>
      </c>
      <c r="I80" s="79"/>
      <c r="J80" s="75"/>
      <c r="K80">
        <f t="shared" si="8"/>
        <v>9.4254207922788186E-2</v>
      </c>
      <c r="L80">
        <f t="shared" si="9"/>
        <v>-1.1357921516288018E-2</v>
      </c>
    </row>
    <row r="81" spans="1:12" x14ac:dyDescent="0.25">
      <c r="A81" s="64" t="s">
        <v>127</v>
      </c>
      <c r="B81" s="70">
        <v>2.61028452101279E-4</v>
      </c>
      <c r="C81" s="110">
        <v>1.6154617598495933E-2</v>
      </c>
      <c r="D81" s="66">
        <v>22986</v>
      </c>
      <c r="E81" s="67">
        <v>0</v>
      </c>
      <c r="G81" s="64" t="s">
        <v>127</v>
      </c>
      <c r="H81" s="117">
        <v>1.9746039022437535E-4</v>
      </c>
      <c r="I81" s="79"/>
      <c r="J81" s="75"/>
      <c r="K81">
        <f t="shared" si="8"/>
        <v>1.2219964121140412E-2</v>
      </c>
      <c r="L81">
        <f t="shared" si="9"/>
        <v>-3.1905911543447542E-6</v>
      </c>
    </row>
    <row r="82" spans="1:12" x14ac:dyDescent="0.25">
      <c r="A82" s="64" t="s">
        <v>128</v>
      </c>
      <c r="B82" s="70">
        <v>9.3970242756460445E-3</v>
      </c>
      <c r="C82" s="110">
        <v>9.6483807975739147E-2</v>
      </c>
      <c r="D82" s="66">
        <v>22986</v>
      </c>
      <c r="E82" s="67">
        <v>0</v>
      </c>
      <c r="G82" s="64" t="s">
        <v>128</v>
      </c>
      <c r="H82" s="117">
        <v>-4.5155109626582911E-3</v>
      </c>
      <c r="I82" s="79"/>
      <c r="J82" s="75"/>
      <c r="K82">
        <f t="shared" si="8"/>
        <v>-4.6360925116575011E-2</v>
      </c>
      <c r="L82">
        <f t="shared" si="9"/>
        <v>4.3978743193588937E-4</v>
      </c>
    </row>
    <row r="83" spans="1:12" x14ac:dyDescent="0.25">
      <c r="A83" s="64" t="s">
        <v>129</v>
      </c>
      <c r="B83" s="70">
        <v>0.62081266858087525</v>
      </c>
      <c r="C83" s="110">
        <v>0.48519536349725212</v>
      </c>
      <c r="D83" s="66">
        <v>22986</v>
      </c>
      <c r="E83" s="67">
        <v>0</v>
      </c>
      <c r="G83" s="64" t="s">
        <v>129</v>
      </c>
      <c r="H83" s="117">
        <v>-9.4166945036641858E-2</v>
      </c>
      <c r="I83" s="79"/>
      <c r="J83" s="75"/>
      <c r="K83">
        <f t="shared" si="8"/>
        <v>-7.3592856162026876E-2</v>
      </c>
      <c r="L83">
        <f t="shared" si="9"/>
        <v>0.12048761558422708</v>
      </c>
    </row>
    <row r="84" spans="1:12" x14ac:dyDescent="0.25">
      <c r="A84" s="64" t="s">
        <v>130</v>
      </c>
      <c r="B84" s="70">
        <v>6.0906638823631767E-4</v>
      </c>
      <c r="C84" s="110">
        <v>2.4672290300265926E-2</v>
      </c>
      <c r="D84" s="66">
        <v>22986</v>
      </c>
      <c r="E84" s="67">
        <v>0</v>
      </c>
      <c r="G84" s="64" t="s">
        <v>130</v>
      </c>
      <c r="H84" s="117">
        <v>-3.2821838471836949E-3</v>
      </c>
      <c r="I84" s="79"/>
      <c r="J84" s="75"/>
      <c r="K84">
        <f t="shared" si="8"/>
        <v>-0.13295015336646751</v>
      </c>
      <c r="L84">
        <f t="shared" si="9"/>
        <v>8.1024819220378914E-5</v>
      </c>
    </row>
    <row r="85" spans="1:12" x14ac:dyDescent="0.25">
      <c r="A85" s="64" t="s">
        <v>131</v>
      </c>
      <c r="B85" s="70">
        <v>5.3945880100931005E-3</v>
      </c>
      <c r="C85" s="110">
        <v>7.3251074152894877E-2</v>
      </c>
      <c r="D85" s="66">
        <v>22986</v>
      </c>
      <c r="E85" s="67">
        <v>0</v>
      </c>
      <c r="G85" s="64" t="s">
        <v>131</v>
      </c>
      <c r="H85" s="117">
        <v>-1.0603941112005053E-3</v>
      </c>
      <c r="I85" s="79"/>
      <c r="J85" s="75"/>
      <c r="K85">
        <f t="shared" si="8"/>
        <v>-1.439806492995392E-2</v>
      </c>
      <c r="L85">
        <f t="shared" si="9"/>
        <v>7.8092907502155817E-5</v>
      </c>
    </row>
    <row r="86" spans="1:12" x14ac:dyDescent="0.25">
      <c r="A86" s="64" t="s">
        <v>132</v>
      </c>
      <c r="B86" s="70">
        <v>5.65561646219438E-4</v>
      </c>
      <c r="C86" s="110">
        <v>2.3775331291313886E-2</v>
      </c>
      <c r="D86" s="66">
        <v>22986</v>
      </c>
      <c r="E86" s="67">
        <v>0</v>
      </c>
      <c r="G86" s="64" t="s">
        <v>132</v>
      </c>
      <c r="H86" s="117">
        <v>9.2695127249309902E-4</v>
      </c>
      <c r="I86" s="79"/>
      <c r="J86" s="75"/>
      <c r="K86">
        <f t="shared" si="8"/>
        <v>3.8965893389839946E-2</v>
      </c>
      <c r="L86">
        <f t="shared" si="9"/>
        <v>-2.2050085494620617E-5</v>
      </c>
    </row>
    <row r="87" spans="1:12" ht="15.75" thickBot="1" x14ac:dyDescent="0.3">
      <c r="A87" s="71" t="s">
        <v>133</v>
      </c>
      <c r="B87" s="72">
        <v>0.82852285944349968</v>
      </c>
      <c r="C87" s="111">
        <v>2.6222250325168694</v>
      </c>
      <c r="D87" s="73">
        <v>22986</v>
      </c>
      <c r="E87" s="74">
        <v>632</v>
      </c>
      <c r="G87" s="71" t="s">
        <v>133</v>
      </c>
      <c r="H87" s="118">
        <v>1.4584022555136985E-2</v>
      </c>
      <c r="I87" s="79"/>
      <c r="J87" s="75"/>
    </row>
    <row r="88" spans="1:12" ht="15.75" thickTop="1" x14ac:dyDescent="0.25">
      <c r="A88" s="140" t="s">
        <v>138</v>
      </c>
      <c r="B88" s="140"/>
      <c r="C88" s="140"/>
      <c r="D88" s="140"/>
      <c r="E88" s="140"/>
      <c r="G88" s="140" t="s">
        <v>7</v>
      </c>
      <c r="H88" s="140"/>
      <c r="I88" s="80"/>
      <c r="J88" s="75"/>
    </row>
    <row r="89" spans="1:12" s="4" customFormat="1" x14ac:dyDescent="0.25">
      <c r="A89" s="82"/>
      <c r="B89" s="83"/>
      <c r="C89" s="112"/>
      <c r="D89" s="84"/>
      <c r="E89" s="84"/>
      <c r="G89" s="82"/>
      <c r="H89" s="112"/>
      <c r="I89" s="81"/>
    </row>
    <row r="90" spans="1:12" s="4" customFormat="1" x14ac:dyDescent="0.25">
      <c r="A90" s="82"/>
      <c r="B90" s="83"/>
      <c r="C90" s="112"/>
      <c r="D90" s="84"/>
      <c r="E90" s="84"/>
      <c r="G90" s="82"/>
      <c r="H90" s="112"/>
      <c r="I90" s="81"/>
    </row>
    <row r="91" spans="1:12" s="4" customFormat="1" x14ac:dyDescent="0.25">
      <c r="A91" s="82"/>
      <c r="B91" s="83"/>
      <c r="C91" s="112"/>
      <c r="D91" s="84"/>
      <c r="E91" s="84"/>
      <c r="G91" s="82"/>
      <c r="H91" s="112"/>
      <c r="I91" s="81"/>
    </row>
    <row r="92" spans="1:12" s="4" customFormat="1" x14ac:dyDescent="0.25">
      <c r="A92" s="82"/>
      <c r="B92" s="83"/>
      <c r="C92" s="112"/>
      <c r="D92" s="84"/>
      <c r="E92" s="84"/>
      <c r="G92" s="82"/>
      <c r="H92" s="112"/>
      <c r="I92" s="81"/>
    </row>
    <row r="93" spans="1:12" s="4" customFormat="1" x14ac:dyDescent="0.25">
      <c r="A93" s="82"/>
      <c r="B93" s="83"/>
      <c r="C93" s="112"/>
      <c r="D93" s="84"/>
      <c r="E93" s="84"/>
      <c r="G93" s="82"/>
      <c r="H93" s="112"/>
      <c r="I93" s="81"/>
    </row>
    <row r="94" spans="1:12" s="4" customFormat="1" x14ac:dyDescent="0.25">
      <c r="A94" s="82"/>
      <c r="B94" s="83"/>
      <c r="C94" s="112"/>
      <c r="D94" s="84"/>
      <c r="E94" s="84"/>
      <c r="G94" s="82"/>
      <c r="H94" s="112"/>
      <c r="I94" s="81"/>
    </row>
    <row r="95" spans="1:12" s="4" customFormat="1" x14ac:dyDescent="0.25">
      <c r="A95" s="82"/>
      <c r="B95" s="83"/>
      <c r="C95" s="112"/>
      <c r="D95" s="84"/>
      <c r="E95" s="84"/>
      <c r="G95" s="82"/>
      <c r="H95" s="112"/>
      <c r="I95" s="81"/>
    </row>
    <row r="96" spans="1:12" s="4" customFormat="1" x14ac:dyDescent="0.25">
      <c r="A96" s="82"/>
      <c r="B96" s="83"/>
      <c r="C96" s="112"/>
      <c r="D96" s="84"/>
      <c r="E96" s="84"/>
      <c r="G96" s="82"/>
      <c r="H96" s="112"/>
      <c r="I96" s="81"/>
    </row>
    <row r="97" spans="1:9" s="4" customFormat="1" x14ac:dyDescent="0.25">
      <c r="A97" s="82"/>
      <c r="B97" s="83"/>
      <c r="C97" s="112"/>
      <c r="D97" s="84"/>
      <c r="E97" s="84"/>
      <c r="G97" s="82"/>
      <c r="H97" s="112"/>
      <c r="I97" s="81"/>
    </row>
    <row r="98" spans="1:9" s="4" customFormat="1" x14ac:dyDescent="0.25">
      <c r="A98" s="82"/>
      <c r="B98" s="83"/>
      <c r="C98" s="112"/>
      <c r="D98" s="84"/>
      <c r="E98" s="84"/>
      <c r="G98" s="82"/>
      <c r="H98" s="112"/>
      <c r="I98" s="81"/>
    </row>
    <row r="99" spans="1:9" s="4" customFormat="1" x14ac:dyDescent="0.25">
      <c r="A99" s="82"/>
      <c r="B99" s="83"/>
      <c r="C99" s="112"/>
      <c r="D99" s="84"/>
      <c r="E99" s="84"/>
      <c r="G99" s="82"/>
      <c r="H99" s="112"/>
      <c r="I99" s="81"/>
    </row>
    <row r="100" spans="1:9" s="4" customFormat="1" x14ac:dyDescent="0.25">
      <c r="A100" s="82"/>
      <c r="B100" s="83"/>
      <c r="C100" s="112"/>
      <c r="D100" s="84"/>
      <c r="E100" s="84"/>
      <c r="G100" s="82"/>
      <c r="H100" s="112"/>
      <c r="I100" s="81"/>
    </row>
    <row r="101" spans="1:9" s="4" customFormat="1" x14ac:dyDescent="0.25">
      <c r="A101" s="82"/>
      <c r="B101" s="83"/>
      <c r="C101" s="112"/>
      <c r="D101" s="84"/>
      <c r="E101" s="84"/>
      <c r="G101" s="82"/>
      <c r="H101" s="112"/>
      <c r="I101" s="81"/>
    </row>
    <row r="102" spans="1:9" s="4" customFormat="1" x14ac:dyDescent="0.25">
      <c r="A102" s="82"/>
      <c r="B102" s="83"/>
      <c r="C102" s="112"/>
      <c r="D102" s="84"/>
      <c r="E102" s="84"/>
      <c r="G102" s="82"/>
      <c r="H102" s="112"/>
      <c r="I102" s="81"/>
    </row>
    <row r="103" spans="1:9" s="4" customFormat="1" x14ac:dyDescent="0.25">
      <c r="A103" s="82"/>
      <c r="B103" s="83"/>
      <c r="C103" s="112"/>
      <c r="D103" s="84"/>
      <c r="E103" s="84"/>
      <c r="G103" s="82"/>
      <c r="H103" s="112"/>
      <c r="I103" s="81"/>
    </row>
    <row r="104" spans="1:9" s="4" customFormat="1" x14ac:dyDescent="0.25">
      <c r="A104" s="82"/>
      <c r="B104" s="83"/>
      <c r="C104" s="112"/>
      <c r="D104" s="84"/>
      <c r="E104" s="84"/>
      <c r="G104" s="82"/>
      <c r="H104" s="112"/>
      <c r="I104" s="81"/>
    </row>
    <row r="105" spans="1:9" s="4" customFormat="1" x14ac:dyDescent="0.25">
      <c r="A105" s="82"/>
      <c r="B105" s="83"/>
      <c r="C105" s="112"/>
      <c r="D105" s="84"/>
      <c r="E105" s="84"/>
      <c r="G105" s="82"/>
      <c r="H105" s="112"/>
      <c r="I105" s="81"/>
    </row>
    <row r="106" spans="1:9" s="4" customFormat="1" x14ac:dyDescent="0.25">
      <c r="A106" s="82"/>
      <c r="B106" s="83"/>
      <c r="C106" s="112"/>
      <c r="D106" s="84"/>
      <c r="E106" s="84"/>
      <c r="G106" s="82"/>
      <c r="H106" s="112"/>
      <c r="I106" s="81"/>
    </row>
    <row r="107" spans="1:9" s="4" customFormat="1" x14ac:dyDescent="0.25">
      <c r="A107" s="82"/>
      <c r="B107" s="83"/>
      <c r="C107" s="112"/>
      <c r="D107" s="84"/>
      <c r="E107" s="84"/>
      <c r="G107" s="82"/>
      <c r="H107" s="112"/>
      <c r="I107" s="81"/>
    </row>
    <row r="108" spans="1:9" s="4" customFormat="1" x14ac:dyDescent="0.25">
      <c r="A108" s="82"/>
      <c r="B108" s="83"/>
      <c r="C108" s="112"/>
      <c r="D108" s="84"/>
      <c r="E108" s="84"/>
      <c r="G108" s="82"/>
      <c r="H108" s="112"/>
      <c r="I108" s="81"/>
    </row>
    <row r="109" spans="1:9" s="4" customFormat="1" x14ac:dyDescent="0.25">
      <c r="A109" s="82"/>
      <c r="B109" s="83"/>
      <c r="C109" s="112"/>
      <c r="D109" s="84"/>
      <c r="E109" s="84"/>
      <c r="G109" s="82"/>
      <c r="H109" s="112"/>
      <c r="I109" s="81"/>
    </row>
    <row r="110" spans="1:9" s="4" customFormat="1" x14ac:dyDescent="0.25">
      <c r="A110" s="82"/>
      <c r="B110" s="83"/>
      <c r="C110" s="112"/>
      <c r="D110" s="84"/>
      <c r="E110" s="84"/>
      <c r="G110" s="82"/>
      <c r="H110" s="112"/>
      <c r="I110" s="81"/>
    </row>
    <row r="111" spans="1:9" s="4" customFormat="1" x14ac:dyDescent="0.25">
      <c r="A111" s="82"/>
      <c r="B111" s="83"/>
      <c r="C111" s="112"/>
      <c r="D111" s="84"/>
      <c r="E111" s="84"/>
      <c r="G111" s="82"/>
      <c r="H111" s="112"/>
      <c r="I111" s="81"/>
    </row>
    <row r="112" spans="1:9" s="4" customFormat="1" x14ac:dyDescent="0.25">
      <c r="A112" s="82"/>
      <c r="B112" s="83"/>
      <c r="C112" s="112"/>
      <c r="D112" s="84"/>
      <c r="E112" s="84"/>
      <c r="G112" s="82"/>
      <c r="H112" s="112"/>
      <c r="I112" s="81"/>
    </row>
    <row r="113" spans="1:9" s="4" customFormat="1" x14ac:dyDescent="0.25">
      <c r="A113" s="82"/>
      <c r="B113" s="83"/>
      <c r="C113" s="112"/>
      <c r="D113" s="84"/>
      <c r="E113" s="84"/>
      <c r="G113" s="82"/>
      <c r="H113" s="112"/>
      <c r="I113" s="81"/>
    </row>
    <row r="114" spans="1:9" s="4" customFormat="1" x14ac:dyDescent="0.25">
      <c r="A114" s="82"/>
      <c r="B114" s="83"/>
      <c r="C114" s="112"/>
      <c r="D114" s="84"/>
      <c r="E114" s="84"/>
      <c r="G114" s="82"/>
      <c r="H114" s="112"/>
      <c r="I114" s="81"/>
    </row>
    <row r="115" spans="1:9" s="4" customFormat="1" x14ac:dyDescent="0.25">
      <c r="A115" s="82"/>
      <c r="B115" s="83"/>
      <c r="C115" s="112"/>
      <c r="D115" s="84"/>
      <c r="E115" s="84"/>
      <c r="G115" s="82"/>
      <c r="H115" s="112"/>
      <c r="I115" s="81"/>
    </row>
    <row r="116" spans="1:9" s="4" customFormat="1" x14ac:dyDescent="0.25">
      <c r="A116" s="82"/>
      <c r="B116" s="83"/>
      <c r="C116" s="112"/>
      <c r="D116" s="84"/>
      <c r="E116" s="84"/>
      <c r="G116" s="82"/>
      <c r="H116" s="112"/>
      <c r="I116" s="81"/>
    </row>
    <row r="117" spans="1:9" s="4" customFormat="1" x14ac:dyDescent="0.25">
      <c r="A117" s="82"/>
      <c r="B117" s="83"/>
      <c r="C117" s="112"/>
      <c r="D117" s="84"/>
      <c r="E117" s="84"/>
      <c r="G117" s="82"/>
      <c r="H117" s="112"/>
      <c r="I117" s="81"/>
    </row>
    <row r="118" spans="1:9" s="4" customFormat="1" x14ac:dyDescent="0.25">
      <c r="A118" s="82"/>
      <c r="B118" s="83"/>
      <c r="C118" s="112"/>
      <c r="D118" s="84"/>
      <c r="E118" s="84"/>
      <c r="G118" s="82"/>
      <c r="H118" s="112"/>
      <c r="I118" s="81"/>
    </row>
    <row r="119" spans="1:9" s="4" customFormat="1" x14ac:dyDescent="0.25">
      <c r="A119" s="82"/>
      <c r="B119" s="83"/>
      <c r="C119" s="112"/>
      <c r="D119" s="84"/>
      <c r="E119" s="84"/>
      <c r="G119" s="82"/>
      <c r="H119" s="112"/>
      <c r="I119" s="81"/>
    </row>
    <row r="120" spans="1:9" s="4" customFormat="1" x14ac:dyDescent="0.25">
      <c r="A120" s="82"/>
      <c r="B120" s="83"/>
      <c r="C120" s="112"/>
      <c r="D120" s="84"/>
      <c r="E120" s="84"/>
      <c r="G120" s="82"/>
      <c r="H120" s="112"/>
      <c r="I120" s="81"/>
    </row>
    <row r="121" spans="1:9" s="4" customFormat="1" x14ac:dyDescent="0.25">
      <c r="A121" s="82"/>
      <c r="B121" s="83"/>
      <c r="C121" s="112"/>
      <c r="D121" s="84"/>
      <c r="E121" s="84"/>
      <c r="G121" s="82"/>
      <c r="H121" s="112"/>
      <c r="I121" s="81"/>
    </row>
    <row r="122" spans="1:9" s="4" customFormat="1" x14ac:dyDescent="0.25">
      <c r="A122" s="82"/>
      <c r="B122" s="83"/>
      <c r="C122" s="112"/>
      <c r="D122" s="84"/>
      <c r="E122" s="84"/>
      <c r="G122" s="82"/>
      <c r="H122" s="112"/>
      <c r="I122" s="81"/>
    </row>
    <row r="123" spans="1:9" s="4" customFormat="1" x14ac:dyDescent="0.25">
      <c r="A123" s="82"/>
      <c r="B123" s="83"/>
      <c r="C123" s="112"/>
      <c r="D123" s="84"/>
      <c r="E123" s="84"/>
      <c r="G123" s="82"/>
      <c r="H123" s="112"/>
      <c r="I123" s="81"/>
    </row>
    <row r="124" spans="1:9" s="4" customFormat="1" x14ac:dyDescent="0.25">
      <c r="A124" s="82"/>
      <c r="B124" s="83"/>
      <c r="C124" s="112"/>
      <c r="D124" s="84"/>
      <c r="E124" s="84"/>
      <c r="G124" s="82"/>
      <c r="H124" s="112"/>
      <c r="I124" s="81"/>
    </row>
    <row r="125" spans="1:9" s="4" customFormat="1" x14ac:dyDescent="0.25">
      <c r="A125" s="141"/>
      <c r="B125" s="142"/>
      <c r="C125" s="142"/>
      <c r="D125" s="142"/>
      <c r="E125" s="142"/>
      <c r="G125" s="141"/>
      <c r="H125" s="142"/>
      <c r="I125" s="6"/>
    </row>
    <row r="126" spans="1:9" s="4" customFormat="1" x14ac:dyDescent="0.25">
      <c r="C126" s="113"/>
      <c r="H126" s="113"/>
    </row>
    <row r="127" spans="1:9" s="4" customFormat="1" x14ac:dyDescent="0.25">
      <c r="C127" s="113"/>
      <c r="H127" s="113"/>
    </row>
    <row r="128" spans="1:9" s="4" customFormat="1" x14ac:dyDescent="0.25">
      <c r="C128" s="113"/>
      <c r="H128" s="113"/>
    </row>
    <row r="129" spans="3:8" s="4" customFormat="1" x14ac:dyDescent="0.25">
      <c r="C129" s="113"/>
      <c r="H129" s="113"/>
    </row>
    <row r="130" spans="3:8" s="4" customFormat="1" x14ac:dyDescent="0.25">
      <c r="C130" s="113"/>
      <c r="H130" s="113"/>
    </row>
    <row r="131" spans="3:8" s="4" customFormat="1" x14ac:dyDescent="0.25">
      <c r="C131" s="113"/>
      <c r="H131" s="113"/>
    </row>
  </sheetData>
  <mergeCells count="9">
    <mergeCell ref="G4:H4"/>
    <mergeCell ref="G5:G6"/>
    <mergeCell ref="G88:H88"/>
    <mergeCell ref="K5:L5"/>
    <mergeCell ref="A125:E125"/>
    <mergeCell ref="G125:H125"/>
    <mergeCell ref="A5:E5"/>
    <mergeCell ref="A6"/>
    <mergeCell ref="A88:E88"/>
  </mergeCells>
  <pageMargins left="0.45" right="0.45" top="0.5" bottom="0.5" header="0" footer="0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3"/>
  <sheetViews>
    <sheetView workbookViewId="0">
      <selection activeCell="A120" sqref="A120:XFD120"/>
    </sheetView>
  </sheetViews>
  <sheetFormatPr defaultRowHeight="15" x14ac:dyDescent="0.25"/>
  <cols>
    <col min="1" max="1" width="29.710937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12</v>
      </c>
    </row>
    <row r="4" spans="1:8" x14ac:dyDescent="0.25">
      <c r="A4" t="s">
        <v>13</v>
      </c>
    </row>
    <row r="6" spans="1:8" ht="15.75" customHeight="1" thickBot="1" x14ac:dyDescent="0.3">
      <c r="B6" s="149" t="s">
        <v>23</v>
      </c>
      <c r="C6" s="149"/>
      <c r="D6" s="149"/>
      <c r="E6" s="149"/>
      <c r="F6" s="149"/>
      <c r="G6" s="149"/>
      <c r="H6" s="149"/>
    </row>
    <row r="7" spans="1:8" ht="25.5" customHeight="1" thickTop="1" x14ac:dyDescent="0.25">
      <c r="B7" s="161" t="s">
        <v>14</v>
      </c>
      <c r="C7" s="162"/>
      <c r="D7" s="153" t="s">
        <v>15</v>
      </c>
      <c r="E7" s="154"/>
      <c r="F7" s="43" t="s">
        <v>16</v>
      </c>
      <c r="G7" s="154" t="s">
        <v>17</v>
      </c>
      <c r="H7" s="155" t="s">
        <v>18</v>
      </c>
    </row>
    <row r="8" spans="1:8" ht="15.75" thickBot="1" x14ac:dyDescent="0.3">
      <c r="B8" s="163"/>
      <c r="C8" s="164"/>
      <c r="D8" s="44" t="s">
        <v>19</v>
      </c>
      <c r="E8" s="45" t="s">
        <v>20</v>
      </c>
      <c r="F8" s="45" t="s">
        <v>21</v>
      </c>
      <c r="G8" s="172"/>
      <c r="H8" s="173"/>
    </row>
    <row r="9" spans="1:8" ht="15.75" thickTop="1" x14ac:dyDescent="0.25">
      <c r="B9" s="157" t="s">
        <v>5</v>
      </c>
      <c r="C9" s="46" t="s">
        <v>22</v>
      </c>
      <c r="D9" s="47">
        <v>0.48855498166848815</v>
      </c>
      <c r="E9" s="48">
        <v>5.7066304799335778E-4</v>
      </c>
      <c r="F9" s="49"/>
      <c r="G9" s="50">
        <v>856.11813028092661</v>
      </c>
      <c r="H9" s="51">
        <v>0</v>
      </c>
    </row>
    <row r="10" spans="1:8" ht="36.75" thickBot="1" x14ac:dyDescent="0.3">
      <c r="B10" s="158"/>
      <c r="C10" s="52" t="s">
        <v>134</v>
      </c>
      <c r="D10" s="53">
        <v>0.80502097957115049</v>
      </c>
      <c r="E10" s="54">
        <v>5.7067672295646823E-4</v>
      </c>
      <c r="F10" s="54">
        <v>0.99479842748691827</v>
      </c>
      <c r="G10" s="55">
        <v>1410.6427460377743</v>
      </c>
      <c r="H10" s="56">
        <v>0</v>
      </c>
    </row>
    <row r="11" spans="1:8" ht="15.75" thickTop="1" x14ac:dyDescent="0.25">
      <c r="B11" s="150" t="s">
        <v>135</v>
      </c>
      <c r="C11" s="150"/>
      <c r="D11" s="150"/>
      <c r="E11" s="150"/>
      <c r="F11" s="150"/>
      <c r="G11" s="150"/>
      <c r="H11" s="150"/>
    </row>
    <row r="13" spans="1:8" x14ac:dyDescent="0.25">
      <c r="C13" t="s">
        <v>137</v>
      </c>
    </row>
    <row r="16" spans="1:8" x14ac:dyDescent="0.25">
      <c r="A16" t="s">
        <v>11</v>
      </c>
    </row>
    <row r="18" spans="1:8" ht="15.75" customHeight="1" thickBot="1" x14ac:dyDescent="0.3">
      <c r="B18" s="160" t="s">
        <v>23</v>
      </c>
      <c r="C18" s="160"/>
      <c r="D18" s="160"/>
      <c r="E18" s="160"/>
      <c r="F18" s="160"/>
      <c r="G18" s="160"/>
      <c r="H18" s="160"/>
    </row>
    <row r="19" spans="1:8" ht="25.5" customHeight="1" thickTop="1" x14ac:dyDescent="0.25">
      <c r="B19" s="161" t="s">
        <v>14</v>
      </c>
      <c r="C19" s="162"/>
      <c r="D19" s="165" t="s">
        <v>15</v>
      </c>
      <c r="E19" s="166"/>
      <c r="F19" s="43" t="s">
        <v>16</v>
      </c>
      <c r="G19" s="167" t="s">
        <v>17</v>
      </c>
      <c r="H19" s="169" t="s">
        <v>18</v>
      </c>
    </row>
    <row r="20" spans="1:8" ht="15.75" thickBot="1" x14ac:dyDescent="0.3">
      <c r="B20" s="163"/>
      <c r="C20" s="164"/>
      <c r="D20" s="44" t="s">
        <v>19</v>
      </c>
      <c r="E20" s="45" t="s">
        <v>20</v>
      </c>
      <c r="F20" s="45" t="s">
        <v>21</v>
      </c>
      <c r="G20" s="168"/>
      <c r="H20" s="170"/>
    </row>
    <row r="21" spans="1:8" ht="15.75" thickTop="1" x14ac:dyDescent="0.25">
      <c r="B21" s="157" t="s">
        <v>5</v>
      </c>
      <c r="C21" s="46" t="s">
        <v>22</v>
      </c>
      <c r="D21" s="47">
        <v>-0.44349552977875917</v>
      </c>
      <c r="E21" s="48">
        <v>5.0077712267216018E-4</v>
      </c>
      <c r="F21" s="49"/>
      <c r="G21" s="50">
        <v>-885.61459719296897</v>
      </c>
      <c r="H21" s="51">
        <v>0</v>
      </c>
    </row>
    <row r="22" spans="1:8" ht="36.75" thickBot="1" x14ac:dyDescent="0.3">
      <c r="B22" s="171"/>
      <c r="C22" s="52" t="s">
        <v>134</v>
      </c>
      <c r="D22" s="53">
        <v>0.94562852576877765</v>
      </c>
      <c r="E22" s="54">
        <v>5.0078801611736412E-4</v>
      </c>
      <c r="F22" s="54">
        <v>0.99679248338565762</v>
      </c>
      <c r="G22" s="55">
        <v>1888.281059719211</v>
      </c>
      <c r="H22" s="56">
        <v>0</v>
      </c>
    </row>
    <row r="23" spans="1:8" ht="15.75" customHeight="1" thickTop="1" x14ac:dyDescent="0.25">
      <c r="B23" s="159" t="s">
        <v>135</v>
      </c>
      <c r="C23" s="159"/>
      <c r="D23" s="159"/>
      <c r="E23" s="159"/>
      <c r="F23" s="159"/>
      <c r="G23" s="159"/>
      <c r="H23" s="159"/>
    </row>
    <row r="25" spans="1:8" x14ac:dyDescent="0.25">
      <c r="C25" t="s">
        <v>136</v>
      </c>
    </row>
    <row r="28" spans="1:8" x14ac:dyDescent="0.25">
      <c r="A28" t="s">
        <v>24</v>
      </c>
    </row>
    <row r="30" spans="1:8" x14ac:dyDescent="0.25">
      <c r="B30" s="146" t="s">
        <v>25</v>
      </c>
      <c r="C30" s="146"/>
      <c r="D30" s="146"/>
    </row>
    <row r="31" spans="1:8" ht="15.75" thickBot="1" x14ac:dyDescent="0.3">
      <c r="B31" s="147" t="s">
        <v>26</v>
      </c>
      <c r="C31" s="147"/>
      <c r="D31" s="147"/>
      <c r="E31" s="4"/>
    </row>
    <row r="32" spans="1:8" ht="15.75" thickTop="1" x14ac:dyDescent="0.25">
      <c r="B32" s="148" t="s">
        <v>27</v>
      </c>
      <c r="C32" s="8" t="s">
        <v>28</v>
      </c>
      <c r="D32" s="9">
        <v>43852.000687000058</v>
      </c>
      <c r="E32" s="4"/>
    </row>
    <row r="33" spans="2:5" x14ac:dyDescent="0.25">
      <c r="B33" s="144"/>
      <c r="C33" s="10" t="s">
        <v>29</v>
      </c>
      <c r="D33" s="11">
        <v>0</v>
      </c>
      <c r="E33" s="4"/>
    </row>
    <row r="34" spans="2:5" x14ac:dyDescent="0.25">
      <c r="B34" s="144" t="s">
        <v>1</v>
      </c>
      <c r="C34" s="145"/>
      <c r="D34" s="12">
        <v>0.15097489739451461</v>
      </c>
      <c r="E34" s="4"/>
    </row>
    <row r="35" spans="2:5" x14ac:dyDescent="0.25">
      <c r="B35" s="144" t="s">
        <v>51</v>
      </c>
      <c r="C35" s="145"/>
      <c r="D35" s="13">
        <v>4.4896391639180676E-3</v>
      </c>
      <c r="E35" s="4"/>
    </row>
    <row r="36" spans="2:5" x14ac:dyDescent="0.25">
      <c r="B36" s="144" t="s">
        <v>30</v>
      </c>
      <c r="C36" s="145"/>
      <c r="D36" s="12">
        <v>0.24797563701154296</v>
      </c>
      <c r="E36" s="4"/>
    </row>
    <row r="37" spans="2:5" ht="15" customHeight="1" x14ac:dyDescent="0.25">
      <c r="B37" s="144" t="s">
        <v>31</v>
      </c>
      <c r="C37" s="145"/>
      <c r="D37" s="14">
        <v>1.1675322033182152</v>
      </c>
      <c r="E37" s="4"/>
    </row>
    <row r="38" spans="2:5" x14ac:dyDescent="0.25">
      <c r="B38" s="144" t="s">
        <v>32</v>
      </c>
      <c r="C38" s="145"/>
      <c r="D38" s="13">
        <v>0.94016946917579969</v>
      </c>
      <c r="E38" s="4"/>
    </row>
    <row r="39" spans="2:5" ht="15" customHeight="1" x14ac:dyDescent="0.25">
      <c r="B39" s="144" t="s">
        <v>33</v>
      </c>
      <c r="C39" s="145"/>
      <c r="D39" s="15">
        <v>-0.38982335153213016</v>
      </c>
      <c r="E39" s="4"/>
    </row>
    <row r="40" spans="2:5" x14ac:dyDescent="0.25">
      <c r="B40" s="144" t="s">
        <v>34</v>
      </c>
      <c r="C40" s="145"/>
      <c r="D40" s="15">
        <v>1.1696773073643387E-2</v>
      </c>
      <c r="E40" s="4"/>
    </row>
    <row r="41" spans="2:5" ht="15" customHeight="1" x14ac:dyDescent="0.25">
      <c r="B41" s="144" t="s">
        <v>35</v>
      </c>
      <c r="C41" s="145"/>
      <c r="D41" s="15">
        <v>-0.42106680806520158</v>
      </c>
      <c r="E41" s="4"/>
    </row>
    <row r="42" spans="2:5" x14ac:dyDescent="0.25">
      <c r="B42" s="144" t="s">
        <v>36</v>
      </c>
      <c r="C42" s="145"/>
      <c r="D42" s="15">
        <v>2.3393012784803446E-2</v>
      </c>
      <c r="E42" s="4"/>
    </row>
    <row r="43" spans="2:5" x14ac:dyDescent="0.25">
      <c r="B43" s="144" t="s">
        <v>37</v>
      </c>
      <c r="C43" s="145"/>
      <c r="D43" s="14">
        <v>-2.9067406051910885</v>
      </c>
      <c r="E43" s="4"/>
    </row>
    <row r="44" spans="2:5" x14ac:dyDescent="0.25">
      <c r="B44" s="144" t="s">
        <v>38</v>
      </c>
      <c r="C44" s="145"/>
      <c r="D44" s="14">
        <v>3.3177785843357226</v>
      </c>
      <c r="E44" s="4"/>
    </row>
    <row r="45" spans="2:5" x14ac:dyDescent="0.25">
      <c r="B45" s="144" t="s">
        <v>39</v>
      </c>
      <c r="C45" s="16" t="s">
        <v>40</v>
      </c>
      <c r="D45" s="12">
        <v>-0.67616017374904847</v>
      </c>
      <c r="E45" s="4"/>
    </row>
    <row r="46" spans="2:5" x14ac:dyDescent="0.25">
      <c r="B46" s="144"/>
      <c r="C46" s="16" t="s">
        <v>41</v>
      </c>
      <c r="D46" s="12">
        <v>-2.1456356352281412E-2</v>
      </c>
      <c r="E46" s="4"/>
    </row>
    <row r="47" spans="2:5" x14ac:dyDescent="0.25">
      <c r="B47" s="144"/>
      <c r="C47" s="16" t="s">
        <v>42</v>
      </c>
      <c r="D47" s="12">
        <v>0.49848335271800726</v>
      </c>
      <c r="E47" s="4"/>
    </row>
    <row r="48" spans="2:5" ht="15.75" thickBot="1" x14ac:dyDescent="0.3">
      <c r="B48" s="156"/>
      <c r="C48" s="17" t="s">
        <v>43</v>
      </c>
      <c r="D48" s="18">
        <v>1.0116246493573156</v>
      </c>
    </row>
    <row r="49" spans="1:1" ht="15.75" thickTop="1" x14ac:dyDescent="0.25">
      <c r="A49" t="s">
        <v>50</v>
      </c>
    </row>
    <row r="78" spans="1:9" x14ac:dyDescent="0.25">
      <c r="A78" s="149" t="s">
        <v>44</v>
      </c>
      <c r="B78" s="149"/>
      <c r="C78" s="149"/>
      <c r="D78" s="149"/>
      <c r="E78" s="149"/>
      <c r="F78" s="149"/>
      <c r="G78" s="149"/>
      <c r="H78" s="5"/>
      <c r="I78" s="4"/>
    </row>
    <row r="79" spans="1:9" ht="15.75" customHeight="1" thickBot="1" x14ac:dyDescent="0.3">
      <c r="A79" s="150" t="s">
        <v>1</v>
      </c>
      <c r="B79" s="150"/>
      <c r="C79" s="150"/>
      <c r="D79" s="150"/>
      <c r="E79" s="150"/>
      <c r="F79" s="150"/>
      <c r="G79" s="150"/>
      <c r="H79" s="5"/>
      <c r="I79" s="4"/>
    </row>
    <row r="80" spans="1:9" ht="15.75" customHeight="1" thickTop="1" x14ac:dyDescent="0.25">
      <c r="A80" s="151"/>
      <c r="B80" s="153" t="s">
        <v>52</v>
      </c>
      <c r="C80" s="154"/>
      <c r="D80" s="154"/>
      <c r="E80" s="154"/>
      <c r="F80" s="154"/>
      <c r="G80" s="155"/>
      <c r="H80" s="5"/>
      <c r="I80" s="4"/>
    </row>
    <row r="81" spans="1:9" ht="15.75" thickBot="1" x14ac:dyDescent="0.3">
      <c r="A81" s="152"/>
      <c r="B81" s="19" t="s">
        <v>5</v>
      </c>
      <c r="C81" s="20" t="s">
        <v>45</v>
      </c>
      <c r="D81" s="20" t="s">
        <v>46</v>
      </c>
      <c r="E81" s="20" t="s">
        <v>47</v>
      </c>
      <c r="F81" s="20" t="s">
        <v>48</v>
      </c>
      <c r="G81" s="21" t="s">
        <v>49</v>
      </c>
      <c r="H81" s="5"/>
      <c r="I81" s="4"/>
    </row>
    <row r="82" spans="1:9" ht="15.75" thickTop="1" x14ac:dyDescent="0.25">
      <c r="A82" s="22" t="s">
        <v>53</v>
      </c>
      <c r="B82" s="23">
        <v>0.83491975137490992</v>
      </c>
      <c r="C82" s="24">
        <v>0.98885866892773699</v>
      </c>
      <c r="D82" s="24">
        <v>0.99728341673640108</v>
      </c>
      <c r="E82" s="24">
        <v>0.99871991300487861</v>
      </c>
      <c r="F82" s="24">
        <v>0.99987969248571607</v>
      </c>
      <c r="G82" s="25">
        <v>0.96093520977548696</v>
      </c>
      <c r="H82" s="5"/>
      <c r="I82" s="4"/>
    </row>
    <row r="83" spans="1:9" x14ac:dyDescent="0.25">
      <c r="A83" s="26" t="s">
        <v>54</v>
      </c>
      <c r="B83" s="27">
        <v>0.16053037715059143</v>
      </c>
      <c r="C83" s="28">
        <v>0.24962365298662051</v>
      </c>
      <c r="D83" s="28">
        <v>0.30601061150541631</v>
      </c>
      <c r="E83" s="28">
        <v>0.40242565152045956</v>
      </c>
      <c r="F83" s="28">
        <v>0.61207877812561273</v>
      </c>
      <c r="G83" s="29">
        <v>0.33648467844048502</v>
      </c>
      <c r="H83" s="5"/>
      <c r="I83" s="4"/>
    </row>
    <row r="84" spans="1:9" x14ac:dyDescent="0.25">
      <c r="A84" s="26" t="s">
        <v>55</v>
      </c>
      <c r="B84" s="27">
        <v>0.43376275868386771</v>
      </c>
      <c r="C84" s="28">
        <v>0.84542807631697636</v>
      </c>
      <c r="D84" s="28">
        <v>0.95447381817636234</v>
      </c>
      <c r="E84" s="28">
        <v>0.9905739471682804</v>
      </c>
      <c r="F84" s="28">
        <v>0.99727915915466359</v>
      </c>
      <c r="G84" s="29">
        <v>0.83303872544433166</v>
      </c>
      <c r="H84" s="5"/>
      <c r="I84" s="4"/>
    </row>
    <row r="85" spans="1:9" x14ac:dyDescent="0.25">
      <c r="A85" s="26" t="s">
        <v>56</v>
      </c>
      <c r="B85" s="27">
        <v>1.3661697060635654E-3</v>
      </c>
      <c r="C85" s="28">
        <v>2.3897498553074113E-3</v>
      </c>
      <c r="D85" s="28">
        <v>1.0020127844398482E-2</v>
      </c>
      <c r="E85" s="28">
        <v>3.7882968199711653E-2</v>
      </c>
      <c r="F85" s="28">
        <v>0.28776786753489808</v>
      </c>
      <c r="G85" s="29">
        <v>6.2216391582960599E-2</v>
      </c>
      <c r="H85" s="5"/>
      <c r="I85" s="4"/>
    </row>
    <row r="86" spans="1:9" x14ac:dyDescent="0.25">
      <c r="A86" s="26" t="s">
        <v>57</v>
      </c>
      <c r="B86" s="27">
        <v>0.52768428205600815</v>
      </c>
      <c r="C86" s="28">
        <v>0.7896766122235358</v>
      </c>
      <c r="D86" s="28">
        <v>0.9186331978730613</v>
      </c>
      <c r="E86" s="28">
        <v>0.97402978480240676</v>
      </c>
      <c r="F86" s="28">
        <v>0.99409173487441738</v>
      </c>
      <c r="G86" s="29">
        <v>0.83098583308521845</v>
      </c>
      <c r="H86" s="5"/>
      <c r="I86" s="4"/>
    </row>
    <row r="87" spans="1:9" x14ac:dyDescent="0.25">
      <c r="A87" s="26" t="s">
        <v>58</v>
      </c>
      <c r="B87" s="27">
        <v>3.1080981190591699E-2</v>
      </c>
      <c r="C87" s="28">
        <v>0.15860845107721905</v>
      </c>
      <c r="D87" s="28">
        <v>0.3274763790756034</v>
      </c>
      <c r="E87" s="28">
        <v>0.64677066087028212</v>
      </c>
      <c r="F87" s="28">
        <v>0.94231824139137821</v>
      </c>
      <c r="G87" s="29">
        <v>0.40043848892597361</v>
      </c>
      <c r="H87" s="5"/>
      <c r="I87" s="4"/>
    </row>
    <row r="88" spans="1:9" x14ac:dyDescent="0.25">
      <c r="A88" s="26" t="s">
        <v>59</v>
      </c>
      <c r="B88" s="30">
        <v>46.125517027575683</v>
      </c>
      <c r="C88" s="31">
        <v>60.523620648959771</v>
      </c>
      <c r="D88" s="31">
        <v>67.017659692109021</v>
      </c>
      <c r="E88" s="31">
        <v>79.378273497159412</v>
      </c>
      <c r="F88" s="31">
        <v>119.70355582336605</v>
      </c>
      <c r="G88" s="32">
        <v>72.972198736124668</v>
      </c>
      <c r="H88" s="5"/>
      <c r="I88" s="4"/>
    </row>
    <row r="89" spans="1:9" x14ac:dyDescent="0.25">
      <c r="A89" s="26" t="s">
        <v>60</v>
      </c>
      <c r="B89" s="30">
        <v>1.5634208724879093</v>
      </c>
      <c r="C89" s="31">
        <v>2.0453779538351755</v>
      </c>
      <c r="D89" s="31">
        <v>2.2380961674477398</v>
      </c>
      <c r="E89" s="31">
        <v>2.4329842611494716</v>
      </c>
      <c r="F89" s="31">
        <v>3.0624707582972093</v>
      </c>
      <c r="G89" s="32">
        <v>2.2377978890846579</v>
      </c>
      <c r="H89" s="5"/>
      <c r="I89" s="4"/>
    </row>
    <row r="90" spans="1:9" x14ac:dyDescent="0.25">
      <c r="A90" s="26" t="s">
        <v>61</v>
      </c>
      <c r="B90" s="27">
        <v>0.19596070079089425</v>
      </c>
      <c r="C90" s="28">
        <v>0.36990795906597429</v>
      </c>
      <c r="D90" s="28">
        <v>0.43656118244108699</v>
      </c>
      <c r="E90" s="28">
        <v>0.48811757042590381</v>
      </c>
      <c r="F90" s="28">
        <v>0.65878943195832484</v>
      </c>
      <c r="G90" s="29">
        <v>0.42035352507138873</v>
      </c>
      <c r="H90" s="5"/>
      <c r="I90" s="4"/>
    </row>
    <row r="91" spans="1:9" x14ac:dyDescent="0.25">
      <c r="A91" s="26" t="s">
        <v>62</v>
      </c>
      <c r="B91" s="27">
        <v>0.27992275496784319</v>
      </c>
      <c r="C91" s="28">
        <v>0.56971384460651864</v>
      </c>
      <c r="D91" s="28">
        <v>0.7482422497438197</v>
      </c>
      <c r="E91" s="28">
        <v>0.86827839624271996</v>
      </c>
      <c r="F91" s="28">
        <v>0.95110391370781511</v>
      </c>
      <c r="G91" s="29">
        <v>0.66892754576613189</v>
      </c>
      <c r="H91" s="5"/>
      <c r="I91" s="4"/>
    </row>
    <row r="92" spans="1:9" x14ac:dyDescent="0.25">
      <c r="A92" s="26" t="s">
        <v>63</v>
      </c>
      <c r="B92" s="27">
        <v>4.2059377207135373E-2</v>
      </c>
      <c r="C92" s="28">
        <v>1.3210299177321505E-2</v>
      </c>
      <c r="D92" s="28">
        <v>9.0301992204818594E-3</v>
      </c>
      <c r="E92" s="28">
        <v>4.7115400971318375E-3</v>
      </c>
      <c r="F92" s="28">
        <v>1.3025643330765542E-3</v>
      </c>
      <c r="G92" s="29">
        <v>1.4883237561597026E-2</v>
      </c>
      <c r="H92" s="5"/>
      <c r="I92" s="4"/>
    </row>
    <row r="93" spans="1:9" x14ac:dyDescent="0.25">
      <c r="A93" s="26" t="s">
        <v>64</v>
      </c>
      <c r="B93" s="27">
        <v>2.4860991672864791E-2</v>
      </c>
      <c r="C93" s="28">
        <v>1.1624908498101244E-2</v>
      </c>
      <c r="D93" s="28">
        <v>6.4648986799319347E-3</v>
      </c>
      <c r="E93" s="28">
        <v>8.9322221410591471E-3</v>
      </c>
      <c r="F93" s="28">
        <v>3.581699923702096E-3</v>
      </c>
      <c r="G93" s="29">
        <v>1.1505319958572305E-2</v>
      </c>
      <c r="H93" s="5"/>
      <c r="I93" s="4"/>
    </row>
    <row r="94" spans="1:9" x14ac:dyDescent="0.25">
      <c r="A94" s="26" t="s">
        <v>65</v>
      </c>
      <c r="B94" s="27">
        <v>1.2238442011859355E-3</v>
      </c>
      <c r="C94" s="28">
        <v>1.047939588596559E-3</v>
      </c>
      <c r="D94" s="28">
        <v>7.628368060996365E-4</v>
      </c>
      <c r="E94" s="28">
        <v>1.9276857050919119E-3</v>
      </c>
      <c r="F94" s="28">
        <v>2.1048125747936183E-3</v>
      </c>
      <c r="G94" s="29">
        <v>1.3881828346775033E-3</v>
      </c>
      <c r="H94" s="5"/>
      <c r="I94" s="4"/>
    </row>
    <row r="95" spans="1:9" x14ac:dyDescent="0.25">
      <c r="A95" s="26" t="s">
        <v>66</v>
      </c>
      <c r="B95" s="27">
        <v>2.495672233812972E-3</v>
      </c>
      <c r="C95" s="28">
        <v>1.041629292176895E-2</v>
      </c>
      <c r="D95" s="28">
        <v>2.7530710826684866E-2</v>
      </c>
      <c r="E95" s="28">
        <v>6.333939084240188E-2</v>
      </c>
      <c r="F95" s="28">
        <v>0.36493503288224183</v>
      </c>
      <c r="G95" s="29">
        <v>8.6477699341280898E-2</v>
      </c>
      <c r="H95" s="5"/>
      <c r="I95" s="4"/>
    </row>
    <row r="96" spans="1:9" x14ac:dyDescent="0.25">
      <c r="A96" s="26" t="s">
        <v>67</v>
      </c>
      <c r="B96" s="27">
        <v>3.4450024868225483E-4</v>
      </c>
      <c r="C96" s="28">
        <v>1.0124302578276027E-3</v>
      </c>
      <c r="D96" s="28">
        <v>6.610732879800237E-4</v>
      </c>
      <c r="E96" s="28">
        <v>1.3125040102344649E-3</v>
      </c>
      <c r="F96" s="28">
        <v>2.0859950724276704E-3</v>
      </c>
      <c r="G96" s="29">
        <v>1.0465784228153223E-3</v>
      </c>
      <c r="H96" s="5"/>
      <c r="I96" s="4"/>
    </row>
    <row r="97" spans="1:9" x14ac:dyDescent="0.25">
      <c r="A97" s="26" t="s">
        <v>68</v>
      </c>
      <c r="B97" s="27">
        <v>6.3426330252003893E-2</v>
      </c>
      <c r="C97" s="28">
        <v>0.17443608035473251</v>
      </c>
      <c r="D97" s="28">
        <v>0.31837504071026917</v>
      </c>
      <c r="E97" s="28">
        <v>0.51984629805245053</v>
      </c>
      <c r="F97" s="28">
        <v>0.88166337225045499</v>
      </c>
      <c r="G97" s="29">
        <v>0.37362998016887283</v>
      </c>
      <c r="H97" s="5"/>
      <c r="I97" s="4"/>
    </row>
    <row r="98" spans="1:9" x14ac:dyDescent="0.25">
      <c r="A98" s="26" t="s">
        <v>69</v>
      </c>
      <c r="B98" s="27">
        <v>0.40131705554353253</v>
      </c>
      <c r="C98" s="28">
        <v>0.42532318935710517</v>
      </c>
      <c r="D98" s="28">
        <v>0.44345629072997672</v>
      </c>
      <c r="E98" s="28">
        <v>0.47696735852636979</v>
      </c>
      <c r="F98" s="28">
        <v>0.58325074132014854</v>
      </c>
      <c r="G98" s="29">
        <v>0.46225060666409412</v>
      </c>
      <c r="H98" s="5"/>
      <c r="I98" s="4"/>
    </row>
    <row r="99" spans="1:9" x14ac:dyDescent="0.25">
      <c r="A99" s="26" t="s">
        <v>70</v>
      </c>
      <c r="B99" s="27">
        <v>0.34114473323786498</v>
      </c>
      <c r="C99" s="28">
        <v>0.3629077723521833</v>
      </c>
      <c r="D99" s="28">
        <v>0.38669808249529564</v>
      </c>
      <c r="E99" s="28">
        <v>0.4192192876516051</v>
      </c>
      <c r="F99" s="28">
        <v>0.54287504857767521</v>
      </c>
      <c r="G99" s="29">
        <v>0.40634874855966424</v>
      </c>
      <c r="H99" s="5"/>
      <c r="I99" s="4"/>
    </row>
    <row r="100" spans="1:9" x14ac:dyDescent="0.25">
      <c r="A100" s="26" t="s">
        <v>71</v>
      </c>
      <c r="B100" s="27">
        <v>0.10164569711714007</v>
      </c>
      <c r="C100" s="28">
        <v>0.15233966033008708</v>
      </c>
      <c r="D100" s="28">
        <v>0.14876012195306076</v>
      </c>
      <c r="E100" s="28">
        <v>0.11431877670512022</v>
      </c>
      <c r="F100" s="28">
        <v>0.11161708474971298</v>
      </c>
      <c r="G100" s="29">
        <v>0.12590348610156335</v>
      </c>
      <c r="H100" s="5"/>
      <c r="I100" s="4"/>
    </row>
    <row r="101" spans="1:9" x14ac:dyDescent="0.25">
      <c r="A101" s="26" t="s">
        <v>72</v>
      </c>
      <c r="B101" s="27">
        <v>4.4256631699130411E-2</v>
      </c>
      <c r="C101" s="28">
        <v>4.7641919604147737E-2</v>
      </c>
      <c r="D101" s="28">
        <v>5.5417071104586782E-2</v>
      </c>
      <c r="E101" s="28">
        <v>3.6305928570907288E-2</v>
      </c>
      <c r="F101" s="28">
        <v>5.9737360912983525E-2</v>
      </c>
      <c r="G101" s="29">
        <v>4.8483596593258266E-2</v>
      </c>
      <c r="H101" s="5"/>
      <c r="I101" s="4"/>
    </row>
    <row r="102" spans="1:9" x14ac:dyDescent="0.25">
      <c r="A102" s="26" t="s">
        <v>73</v>
      </c>
      <c r="B102" s="27">
        <v>7.3884223789368961E-3</v>
      </c>
      <c r="C102" s="28">
        <v>2.4618950139818343E-3</v>
      </c>
      <c r="D102" s="28">
        <v>7.2231012908928584E-3</v>
      </c>
      <c r="E102" s="28">
        <v>8.7527814649585424E-4</v>
      </c>
      <c r="F102" s="28">
        <v>3.1922725846877777E-3</v>
      </c>
      <c r="G102" s="29">
        <v>4.3218667260972263E-3</v>
      </c>
      <c r="H102" s="5"/>
      <c r="I102" s="4"/>
    </row>
    <row r="103" spans="1:9" x14ac:dyDescent="0.25">
      <c r="A103" s="26" t="s">
        <v>74</v>
      </c>
      <c r="B103" s="27">
        <v>0.22372695905388115</v>
      </c>
      <c r="C103" s="28">
        <v>0.32461528332613476</v>
      </c>
      <c r="D103" s="28">
        <v>0.2402653296772633</v>
      </c>
      <c r="E103" s="28">
        <v>0.21752033071925747</v>
      </c>
      <c r="F103" s="28">
        <v>0.14749716677718611</v>
      </c>
      <c r="G103" s="29">
        <v>0.23302143917970838</v>
      </c>
      <c r="H103" s="5"/>
      <c r="I103" s="4"/>
    </row>
    <row r="104" spans="1:9" x14ac:dyDescent="0.25">
      <c r="A104" s="26" t="s">
        <v>75</v>
      </c>
      <c r="B104" s="27">
        <v>0.22844814239155714</v>
      </c>
      <c r="C104" s="28">
        <v>6.8456520303646018E-2</v>
      </c>
      <c r="D104" s="28">
        <v>4.5710468091616586E-2</v>
      </c>
      <c r="E104" s="28">
        <v>3.9740352381902107E-2</v>
      </c>
      <c r="F104" s="28">
        <v>2.7108957175245592E-2</v>
      </c>
      <c r="G104" s="29">
        <v>8.5719105250391975E-2</v>
      </c>
      <c r="H104" s="5"/>
      <c r="I104" s="4"/>
    </row>
    <row r="105" spans="1:9" x14ac:dyDescent="0.25">
      <c r="A105" s="26" t="s">
        <v>76</v>
      </c>
      <c r="B105" s="30">
        <v>3.1566355089986109</v>
      </c>
      <c r="C105" s="31">
        <v>3.5157879388232831</v>
      </c>
      <c r="D105" s="31">
        <v>3.5920516226590893</v>
      </c>
      <c r="E105" s="31">
        <v>3.9645275401271531</v>
      </c>
      <c r="F105" s="31">
        <v>3.4725749425470211</v>
      </c>
      <c r="G105" s="32">
        <v>3.5313090783744641</v>
      </c>
      <c r="H105" s="5"/>
      <c r="I105" s="4"/>
    </row>
    <row r="106" spans="1:9" ht="24" x14ac:dyDescent="0.25">
      <c r="A106" s="26" t="s">
        <v>77</v>
      </c>
      <c r="B106" s="33">
        <v>2.3869103112055789</v>
      </c>
      <c r="C106" s="34">
        <v>1.8790215729263799</v>
      </c>
      <c r="D106" s="34">
        <v>1.7631071889068244</v>
      </c>
      <c r="E106" s="34">
        <v>1.667324641854113</v>
      </c>
      <c r="F106" s="34">
        <v>1.2632277710576414</v>
      </c>
      <c r="G106" s="35">
        <v>1.8141504727231272</v>
      </c>
      <c r="H106" s="5"/>
      <c r="I106" s="4"/>
    </row>
    <row r="107" spans="1:9" x14ac:dyDescent="0.25">
      <c r="A107" s="26" t="s">
        <v>78</v>
      </c>
      <c r="B107" s="36">
        <v>2.1068421641936896E-2</v>
      </c>
      <c r="C107" s="37">
        <v>6.6461192357325408E-2</v>
      </c>
      <c r="D107" s="37">
        <v>9.995175982778351E-2</v>
      </c>
      <c r="E107" s="37">
        <v>0.12703054675477429</v>
      </c>
      <c r="F107" s="37">
        <v>0.14796334331217387</v>
      </c>
      <c r="G107" s="38">
        <v>8.970946947390282E-2</v>
      </c>
      <c r="H107" s="5"/>
      <c r="I107" s="4"/>
    </row>
    <row r="108" spans="1:9" x14ac:dyDescent="0.25">
      <c r="A108" s="26" t="s">
        <v>79</v>
      </c>
      <c r="B108" s="36">
        <v>1.7694682129802144E-2</v>
      </c>
      <c r="C108" s="37">
        <v>2.1489553989832981E-2</v>
      </c>
      <c r="D108" s="37">
        <v>1.9817178806603872E-2</v>
      </c>
      <c r="E108" s="37">
        <v>1.8489327651831488E-2</v>
      </c>
      <c r="F108" s="37">
        <v>1.509158191781867E-2</v>
      </c>
      <c r="G108" s="38">
        <v>1.8591925892259078E-2</v>
      </c>
      <c r="H108" s="5"/>
      <c r="I108" s="4"/>
    </row>
    <row r="109" spans="1:9" x14ac:dyDescent="0.25">
      <c r="A109" s="26" t="s">
        <v>80</v>
      </c>
      <c r="B109" s="36">
        <v>2.3373296775297901E-2</v>
      </c>
      <c r="C109" s="37">
        <v>2.337448003393695E-2</v>
      </c>
      <c r="D109" s="37">
        <v>1.7115914929945457E-2</v>
      </c>
      <c r="E109" s="37">
        <v>1.0965476932978642E-2</v>
      </c>
      <c r="F109" s="37">
        <v>3.9650998580422541E-3</v>
      </c>
      <c r="G109" s="38">
        <v>1.6216714605014948E-2</v>
      </c>
      <c r="H109" s="5"/>
      <c r="I109" s="4"/>
    </row>
    <row r="110" spans="1:9" x14ac:dyDescent="0.25">
      <c r="A110" s="26" t="s">
        <v>81</v>
      </c>
      <c r="B110" s="36">
        <v>1.3909066468468978E-2</v>
      </c>
      <c r="C110" s="37">
        <v>2.496524356657509E-2</v>
      </c>
      <c r="D110" s="37">
        <v>3.1651294359512611E-2</v>
      </c>
      <c r="E110" s="37">
        <v>2.7877331202213161E-2</v>
      </c>
      <c r="F110" s="37">
        <v>1.9954589437064608E-2</v>
      </c>
      <c r="G110" s="38">
        <v>2.3557328464291788E-2</v>
      </c>
      <c r="H110" s="5"/>
      <c r="I110" s="4"/>
    </row>
    <row r="111" spans="1:9" x14ac:dyDescent="0.25">
      <c r="A111" s="26" t="s">
        <v>82</v>
      </c>
      <c r="B111" s="36">
        <v>7.7418516239958587E-2</v>
      </c>
      <c r="C111" s="37">
        <v>5.2874582320902502E-2</v>
      </c>
      <c r="D111" s="37">
        <v>3.4947038614198282E-2</v>
      </c>
      <c r="E111" s="37">
        <v>1.8968222055439816E-2</v>
      </c>
      <c r="F111" s="37">
        <v>6.7721113550214714E-3</v>
      </c>
      <c r="G111" s="38">
        <v>3.9750361390393125E-2</v>
      </c>
      <c r="H111" s="5"/>
      <c r="I111" s="4"/>
    </row>
    <row r="112" spans="1:9" x14ac:dyDescent="0.25">
      <c r="A112" s="26" t="s">
        <v>83</v>
      </c>
      <c r="B112" s="36">
        <v>6.6881207172136886E-2</v>
      </c>
      <c r="C112" s="37">
        <v>2.5186117651973323E-2</v>
      </c>
      <c r="D112" s="37">
        <v>8.3100394809266075E-3</v>
      </c>
      <c r="E112" s="37">
        <v>5.1016833107407084E-3</v>
      </c>
      <c r="F112" s="37">
        <v>6.6504753200405582E-4</v>
      </c>
      <c r="G112" s="38">
        <v>2.2569846472099756E-2</v>
      </c>
      <c r="H112" s="5"/>
      <c r="I112" s="4"/>
    </row>
    <row r="113" spans="1:9" x14ac:dyDescent="0.25">
      <c r="A113" s="26" t="s">
        <v>84</v>
      </c>
      <c r="B113" s="36">
        <v>5.3315614687015865E-2</v>
      </c>
      <c r="C113" s="37">
        <v>0.14470484949773399</v>
      </c>
      <c r="D113" s="37">
        <v>0.20463233472261494</v>
      </c>
      <c r="E113" s="37">
        <v>0.21272096663930046</v>
      </c>
      <c r="F113" s="37">
        <v>0.18474665262707402</v>
      </c>
      <c r="G113" s="38">
        <v>0.15719055525426773</v>
      </c>
      <c r="H113" s="5"/>
      <c r="I113" s="4"/>
    </row>
    <row r="114" spans="1:9" x14ac:dyDescent="0.25">
      <c r="A114" s="26" t="s">
        <v>85</v>
      </c>
      <c r="B114" s="36">
        <v>0.12116163130112595</v>
      </c>
      <c r="C114" s="37">
        <v>0.17748588106186644</v>
      </c>
      <c r="D114" s="37">
        <v>0.15307031709424679</v>
      </c>
      <c r="E114" s="37">
        <v>0.10390703667819222</v>
      </c>
      <c r="F114" s="37">
        <v>5.286308103540064E-2</v>
      </c>
      <c r="G114" s="38">
        <v>0.12361174947730488</v>
      </c>
      <c r="H114" s="5"/>
      <c r="I114" s="4"/>
    </row>
    <row r="115" spans="1:9" x14ac:dyDescent="0.25">
      <c r="A115" s="26" t="s">
        <v>86</v>
      </c>
      <c r="B115" s="36">
        <v>0.1548235764466056</v>
      </c>
      <c r="C115" s="37">
        <v>8.142239301869561E-2</v>
      </c>
      <c r="D115" s="37">
        <v>4.0806528674202577E-2</v>
      </c>
      <c r="E115" s="37">
        <v>2.1141532395595825E-2</v>
      </c>
      <c r="F115" s="37">
        <v>7.0097320098304544E-3</v>
      </c>
      <c r="G115" s="38">
        <v>6.4176403742379373E-2</v>
      </c>
      <c r="H115" s="5"/>
      <c r="I115" s="4"/>
    </row>
    <row r="116" spans="1:9" x14ac:dyDescent="0.25">
      <c r="A116" s="26" t="s">
        <v>87</v>
      </c>
      <c r="B116" s="36">
        <v>0.2209541381344621</v>
      </c>
      <c r="C116" s="37">
        <v>0.1278537802300298</v>
      </c>
      <c r="D116" s="37">
        <v>7.0896454391854352E-2</v>
      </c>
      <c r="E116" s="37">
        <v>4.6216121768079869E-2</v>
      </c>
      <c r="F116" s="37">
        <v>1.4864020250220197E-2</v>
      </c>
      <c r="G116" s="38">
        <v>0.1005208992507098</v>
      </c>
      <c r="H116" s="5"/>
      <c r="I116" s="4"/>
    </row>
    <row r="117" spans="1:9" x14ac:dyDescent="0.25">
      <c r="A117" s="26" t="s">
        <v>88</v>
      </c>
      <c r="B117" s="36">
        <v>6.2850138694478974E-2</v>
      </c>
      <c r="C117" s="37">
        <v>3.5610726632192988E-2</v>
      </c>
      <c r="D117" s="37">
        <v>1.8392084542391565E-2</v>
      </c>
      <c r="E117" s="37">
        <v>9.2721861516983813E-3</v>
      </c>
      <c r="F117" s="37">
        <v>4.0135071667454277E-3</v>
      </c>
      <c r="G117" s="38">
        <v>2.7295255843476876E-2</v>
      </c>
      <c r="H117" s="5"/>
      <c r="I117" s="4"/>
    </row>
    <row r="118" spans="1:9" x14ac:dyDescent="0.25">
      <c r="A118" s="26" t="s">
        <v>89</v>
      </c>
      <c r="B118" s="36">
        <v>1.1991643816297699E-2</v>
      </c>
      <c r="C118" s="37">
        <v>1.054682795968683E-2</v>
      </c>
      <c r="D118" s="37">
        <v>7.2711577742760655E-3</v>
      </c>
      <c r="E118" s="37">
        <v>9.8720629377599452E-3</v>
      </c>
      <c r="F118" s="37">
        <v>5.8787099315774707E-3</v>
      </c>
      <c r="G118" s="38">
        <v>9.2270359769457324E-3</v>
      </c>
      <c r="H118" s="5"/>
      <c r="I118" s="4"/>
    </row>
    <row r="119" spans="1:9" x14ac:dyDescent="0.25">
      <c r="A119" s="26" t="s">
        <v>90</v>
      </c>
      <c r="B119" s="36">
        <v>8.6542176148913977E-2</v>
      </c>
      <c r="C119" s="37">
        <v>1.3930868951189045E-2</v>
      </c>
      <c r="D119" s="37">
        <v>4.0405628557045352E-3</v>
      </c>
      <c r="E119" s="37">
        <v>9.9783669047287873E-4</v>
      </c>
      <c r="F119" s="37">
        <v>3.5111758844681603E-4</v>
      </c>
      <c r="G119" s="38">
        <v>2.2808917753586146E-2</v>
      </c>
      <c r="H119" s="5"/>
      <c r="I119" s="4"/>
    </row>
    <row r="120" spans="1:9" x14ac:dyDescent="0.25">
      <c r="A120" s="26" t="s">
        <v>91</v>
      </c>
      <c r="B120" s="36">
        <v>7.3845224729732761E-3</v>
      </c>
      <c r="C120" s="37">
        <v>3.0286797834569095E-2</v>
      </c>
      <c r="D120" s="37">
        <v>6.4408798291215055E-2</v>
      </c>
      <c r="E120" s="37">
        <v>0.12390649208357564</v>
      </c>
      <c r="F120" s="37">
        <v>0.3117069592997751</v>
      </c>
      <c r="G120" s="38">
        <v>0.10108877701249669</v>
      </c>
      <c r="H120" s="5"/>
      <c r="I120" s="4"/>
    </row>
    <row r="121" spans="1:9" x14ac:dyDescent="0.25">
      <c r="A121" s="26" t="s">
        <v>92</v>
      </c>
      <c r="B121" s="36">
        <v>5.2833490806169288E-2</v>
      </c>
      <c r="C121" s="37">
        <v>0.15722599605299331</v>
      </c>
      <c r="D121" s="37">
        <v>0.21968132852295741</v>
      </c>
      <c r="E121" s="37">
        <v>0.25974091302842423</v>
      </c>
      <c r="F121" s="37">
        <v>0.22294494454035402</v>
      </c>
      <c r="G121" s="38">
        <v>0.1786637542702274</v>
      </c>
      <c r="H121" s="5"/>
      <c r="I121" s="4"/>
    </row>
    <row r="122" spans="1:9" x14ac:dyDescent="0.25">
      <c r="A122" s="26" t="s">
        <v>93</v>
      </c>
      <c r="B122" s="36">
        <v>7.5662511746220681E-3</v>
      </c>
      <c r="C122" s="37">
        <v>6.0971585372717688E-3</v>
      </c>
      <c r="D122" s="37">
        <v>4.0919113680556096E-3</v>
      </c>
      <c r="E122" s="37">
        <v>2.5392161983709884E-3</v>
      </c>
      <c r="F122" s="37">
        <v>1.1104344651717299E-3</v>
      </c>
      <c r="G122" s="38">
        <v>4.4270731770181234E-3</v>
      </c>
      <c r="H122" s="5"/>
      <c r="I122" s="4"/>
    </row>
    <row r="123" spans="1:9" x14ac:dyDescent="0.25">
      <c r="A123" s="26" t="s">
        <v>94</v>
      </c>
      <c r="B123" s="36">
        <v>0.12540238128909728</v>
      </c>
      <c r="C123" s="37">
        <v>0.43311336160287273</v>
      </c>
      <c r="D123" s="37">
        <v>0.68057566793837165</v>
      </c>
      <c r="E123" s="37">
        <v>0.86980966032388651</v>
      </c>
      <c r="F123" s="37">
        <v>0.96293464967281062</v>
      </c>
      <c r="G123" s="38">
        <v>0.59574010970369029</v>
      </c>
      <c r="H123" s="5"/>
      <c r="I123" s="4"/>
    </row>
    <row r="124" spans="1:9" x14ac:dyDescent="0.25">
      <c r="A124" s="26" t="s">
        <v>95</v>
      </c>
      <c r="B124" s="36">
        <v>7.6392721660021631E-2</v>
      </c>
      <c r="C124" s="37">
        <v>0.1063722924147775</v>
      </c>
      <c r="D124" s="37">
        <v>0.10307858628219763</v>
      </c>
      <c r="E124" s="37">
        <v>7.5017050897773996E-2</v>
      </c>
      <c r="F124" s="37">
        <v>3.185754725899885E-2</v>
      </c>
      <c r="G124" s="38">
        <v>7.9671084129936079E-2</v>
      </c>
      <c r="H124" s="5"/>
      <c r="I124" s="4"/>
    </row>
    <row r="125" spans="1:9" x14ac:dyDescent="0.25">
      <c r="A125" s="26" t="s">
        <v>96</v>
      </c>
      <c r="B125" s="36">
        <v>0.18302724938735951</v>
      </c>
      <c r="C125" s="37">
        <v>0.16154306805971264</v>
      </c>
      <c r="D125" s="37">
        <v>9.4183678707576893E-2</v>
      </c>
      <c r="E125" s="37">
        <v>2.1792482375797222E-2</v>
      </c>
      <c r="F125" s="37">
        <v>2.2694445881880632E-3</v>
      </c>
      <c r="G125" s="38">
        <v>9.6977644905051813E-2</v>
      </c>
      <c r="H125" s="5"/>
      <c r="I125" s="4"/>
    </row>
    <row r="126" spans="1:9" x14ac:dyDescent="0.25">
      <c r="A126" s="26" t="s">
        <v>97</v>
      </c>
      <c r="B126" s="36">
        <v>0.29869043138025198</v>
      </c>
      <c r="C126" s="37">
        <v>0.16763403867512214</v>
      </c>
      <c r="D126" s="37">
        <v>8.174498394765585E-2</v>
      </c>
      <c r="E126" s="37">
        <v>2.438383151999331E-2</v>
      </c>
      <c r="F126" s="37">
        <v>1.4711068754735908E-3</v>
      </c>
      <c r="G126" s="38">
        <v>0.12127817873031829</v>
      </c>
      <c r="H126" s="5"/>
      <c r="I126" s="4"/>
    </row>
    <row r="127" spans="1:9" x14ac:dyDescent="0.25">
      <c r="A127" s="26" t="s">
        <v>98</v>
      </c>
      <c r="B127" s="36">
        <v>0.14654914633521546</v>
      </c>
      <c r="C127" s="37">
        <v>7.8298039381897902E-2</v>
      </c>
      <c r="D127" s="37">
        <v>2.1605542654378491E-2</v>
      </c>
      <c r="E127" s="37">
        <v>3.1127286937579434E-3</v>
      </c>
      <c r="F127" s="37">
        <v>3.3238131188197692E-4</v>
      </c>
      <c r="G127" s="38">
        <v>5.3184842754310527E-2</v>
      </c>
      <c r="H127" s="5"/>
      <c r="I127" s="4"/>
    </row>
    <row r="128" spans="1:9" x14ac:dyDescent="0.25">
      <c r="A128" s="26" t="s">
        <v>99</v>
      </c>
      <c r="B128" s="36">
        <v>0.11746811979198055</v>
      </c>
      <c r="C128" s="37">
        <v>2.2695644710827419E-2</v>
      </c>
      <c r="D128" s="37">
        <v>4.9541006326950859E-3</v>
      </c>
      <c r="E128" s="37">
        <v>4.9634066069285878E-4</v>
      </c>
      <c r="F128" s="34">
        <v>0</v>
      </c>
      <c r="G128" s="38">
        <v>3.1388024433011689E-2</v>
      </c>
      <c r="H128" s="5"/>
      <c r="I128" s="4"/>
    </row>
    <row r="129" spans="1:9" x14ac:dyDescent="0.25">
      <c r="A129" s="26" t="s">
        <v>100</v>
      </c>
      <c r="B129" s="36">
        <v>5.1763851656256819E-2</v>
      </c>
      <c r="C129" s="37">
        <v>2.9896011998352956E-2</v>
      </c>
      <c r="D129" s="37">
        <v>1.2728758896322634E-2</v>
      </c>
      <c r="E129" s="37">
        <v>5.2138722943786053E-3</v>
      </c>
      <c r="F129" s="37">
        <v>1.0329109456398955E-3</v>
      </c>
      <c r="G129" s="38">
        <v>2.1234107507346472E-2</v>
      </c>
      <c r="H129" s="5"/>
      <c r="I129" s="4"/>
    </row>
    <row r="130" spans="1:9" x14ac:dyDescent="0.25">
      <c r="A130" s="26" t="s">
        <v>101</v>
      </c>
      <c r="B130" s="36">
        <v>0.24530475671191201</v>
      </c>
      <c r="C130" s="37">
        <v>9.7409050806644207E-2</v>
      </c>
      <c r="D130" s="37">
        <v>3.4550259017551224E-2</v>
      </c>
      <c r="E130" s="37">
        <v>8.394018667950854E-3</v>
      </c>
      <c r="F130" s="37">
        <v>1.3061887298655127E-3</v>
      </c>
      <c r="G130" s="38">
        <v>8.245891130052746E-2</v>
      </c>
      <c r="H130" s="5"/>
      <c r="I130" s="4"/>
    </row>
    <row r="131" spans="1:9" ht="24" x14ac:dyDescent="0.25">
      <c r="A131" s="26" t="s">
        <v>102</v>
      </c>
      <c r="B131" s="36">
        <v>0.35553694872699021</v>
      </c>
      <c r="C131" s="37">
        <v>0.13386313772833763</v>
      </c>
      <c r="D131" s="37">
        <v>5.791769789809334E-2</v>
      </c>
      <c r="E131" s="37">
        <v>1.1506676497936805E-2</v>
      </c>
      <c r="F131" s="37">
        <v>2.6029248318533088E-3</v>
      </c>
      <c r="G131" s="38">
        <v>0.11957546633794623</v>
      </c>
      <c r="H131" s="5"/>
      <c r="I131" s="4"/>
    </row>
    <row r="132" spans="1:9" x14ac:dyDescent="0.25">
      <c r="A132" s="26" t="s">
        <v>103</v>
      </c>
      <c r="B132" s="36">
        <v>0.33906842365347217</v>
      </c>
      <c r="C132" s="37">
        <v>0.50871292607886331</v>
      </c>
      <c r="D132" s="37">
        <v>0.40855457433293124</v>
      </c>
      <c r="E132" s="37">
        <v>0.20374462830797269</v>
      </c>
      <c r="F132" s="37">
        <v>3.5511529839042148E-2</v>
      </c>
      <c r="G132" s="38">
        <v>0.30736335019705902</v>
      </c>
      <c r="H132" s="5"/>
      <c r="I132" s="4"/>
    </row>
    <row r="133" spans="1:9" x14ac:dyDescent="0.25">
      <c r="A133" s="26" t="s">
        <v>104</v>
      </c>
      <c r="B133" s="36">
        <v>1.8896697195921672E-2</v>
      </c>
      <c r="C133" s="37">
        <v>0.16059644461399539</v>
      </c>
      <c r="D133" s="37">
        <v>0.3711749369547297</v>
      </c>
      <c r="E133" s="37">
        <v>0.64444016121543835</v>
      </c>
      <c r="F133" s="37">
        <v>0.88012610005440639</v>
      </c>
      <c r="G133" s="38">
        <v>0.39533391873587698</v>
      </c>
      <c r="H133" s="5"/>
      <c r="I133" s="4"/>
    </row>
    <row r="134" spans="1:9" x14ac:dyDescent="0.25">
      <c r="A134" s="26" t="s">
        <v>105</v>
      </c>
      <c r="B134" s="36">
        <v>3.2837683837417551E-2</v>
      </c>
      <c r="C134" s="37">
        <v>9.7341452927325961E-2</v>
      </c>
      <c r="D134" s="37">
        <v>0.12583902387103685</v>
      </c>
      <c r="E134" s="37">
        <v>0.13062014056060686</v>
      </c>
      <c r="F134" s="37">
        <v>7.7961792453672601E-2</v>
      </c>
      <c r="G134" s="38">
        <v>9.1922266985528481E-2</v>
      </c>
      <c r="H134" s="5"/>
      <c r="I134" s="4"/>
    </row>
    <row r="135" spans="1:9" x14ac:dyDescent="0.25">
      <c r="A135" s="26" t="s">
        <v>106</v>
      </c>
      <c r="B135" s="33">
        <v>0</v>
      </c>
      <c r="C135" s="34">
        <v>0</v>
      </c>
      <c r="D135" s="37">
        <v>2.1230345879690016E-4</v>
      </c>
      <c r="E135" s="37">
        <v>9.7612139560015088E-4</v>
      </c>
      <c r="F135" s="37">
        <v>2.4385731004598512E-3</v>
      </c>
      <c r="G135" s="38">
        <v>6.7161261832076268E-4</v>
      </c>
      <c r="H135" s="5"/>
      <c r="I135" s="4"/>
    </row>
    <row r="136" spans="1:9" x14ac:dyDescent="0.25">
      <c r="A136" s="26" t="s">
        <v>107</v>
      </c>
      <c r="B136" s="36">
        <v>7.6751651065806092E-3</v>
      </c>
      <c r="C136" s="37">
        <v>8.0288577194310463E-4</v>
      </c>
      <c r="D136" s="37">
        <v>2.5636941969537779E-4</v>
      </c>
      <c r="E136" s="37">
        <v>2.2993477903776824E-4</v>
      </c>
      <c r="F136" s="34">
        <v>0</v>
      </c>
      <c r="G136" s="38">
        <v>1.9340153851895056E-3</v>
      </c>
      <c r="H136" s="5"/>
      <c r="I136" s="4"/>
    </row>
    <row r="137" spans="1:9" x14ac:dyDescent="0.25">
      <c r="A137" s="26" t="s">
        <v>108</v>
      </c>
      <c r="B137" s="36">
        <v>6.1171182829260921E-2</v>
      </c>
      <c r="C137" s="37">
        <v>1.1556949152276915E-2</v>
      </c>
      <c r="D137" s="37">
        <v>2.2186162225236042E-3</v>
      </c>
      <c r="E137" s="37">
        <v>3.741266492645285E-4</v>
      </c>
      <c r="F137" s="37">
        <v>2.9594796187310459E-5</v>
      </c>
      <c r="G137" s="38">
        <v>1.6245665895266364E-2</v>
      </c>
      <c r="H137" s="5"/>
      <c r="I137" s="4"/>
    </row>
    <row r="138" spans="1:9" x14ac:dyDescent="0.25">
      <c r="A138" s="26" t="s">
        <v>109</v>
      </c>
      <c r="B138" s="36">
        <v>3.3977943915942235E-2</v>
      </c>
      <c r="C138" s="37">
        <v>1.3944832463717709E-2</v>
      </c>
      <c r="D138" s="37">
        <v>4.9542888447805791E-3</v>
      </c>
      <c r="E138" s="37">
        <v>1.0686920347773112E-3</v>
      </c>
      <c r="F138" s="37">
        <v>1.1500224714349401E-4</v>
      </c>
      <c r="G138" s="38">
        <v>1.1519574730594952E-2</v>
      </c>
      <c r="H138" s="5"/>
      <c r="I138" s="4"/>
    </row>
    <row r="139" spans="1:9" x14ac:dyDescent="0.25">
      <c r="A139" s="26" t="s">
        <v>110</v>
      </c>
      <c r="B139" s="36">
        <v>0.21672012820513592</v>
      </c>
      <c r="C139" s="37">
        <v>6.7392614837925663E-2</v>
      </c>
      <c r="D139" s="37">
        <v>2.0551984479403488E-2</v>
      </c>
      <c r="E139" s="37">
        <v>2.1910675906788137E-3</v>
      </c>
      <c r="F139" s="34">
        <v>0</v>
      </c>
      <c r="G139" s="38">
        <v>6.575241092374555E-2</v>
      </c>
      <c r="H139" s="5"/>
      <c r="I139" s="4"/>
    </row>
    <row r="140" spans="1:9" x14ac:dyDescent="0.25">
      <c r="A140" s="26" t="s">
        <v>111</v>
      </c>
      <c r="B140" s="36">
        <v>0.18098456093320442</v>
      </c>
      <c r="C140" s="37">
        <v>0.62642014824697523</v>
      </c>
      <c r="D140" s="37">
        <v>0.84083647915875637</v>
      </c>
      <c r="E140" s="37">
        <v>0.95958737580538023</v>
      </c>
      <c r="F140" s="37">
        <v>0.99072718337044441</v>
      </c>
      <c r="G140" s="38">
        <v>0.70255276672320888</v>
      </c>
      <c r="H140" s="5"/>
      <c r="I140" s="4"/>
    </row>
    <row r="141" spans="1:9" x14ac:dyDescent="0.25">
      <c r="A141" s="26" t="s">
        <v>112</v>
      </c>
      <c r="B141" s="36">
        <v>0.46447753809015835</v>
      </c>
      <c r="C141" s="37">
        <v>0.26367589040668815</v>
      </c>
      <c r="D141" s="37">
        <v>0.12250861905362033</v>
      </c>
      <c r="E141" s="37">
        <v>3.2463807233542474E-2</v>
      </c>
      <c r="F141" s="37">
        <v>7.1730394977096174E-3</v>
      </c>
      <c r="G141" s="38">
        <v>0.18812325398520499</v>
      </c>
      <c r="H141" s="5"/>
      <c r="I141" s="4"/>
    </row>
    <row r="142" spans="1:9" x14ac:dyDescent="0.25">
      <c r="A142" s="26" t="s">
        <v>113</v>
      </c>
      <c r="B142" s="36">
        <v>4.1545712800105314E-2</v>
      </c>
      <c r="C142" s="37">
        <v>1.4692079762350074E-2</v>
      </c>
      <c r="D142" s="37">
        <v>7.6194121530307364E-3</v>
      </c>
      <c r="E142" s="37">
        <v>2.3727148221448962E-3</v>
      </c>
      <c r="F142" s="37">
        <v>9.2875234895818356E-4</v>
      </c>
      <c r="G142" s="38">
        <v>1.425760273659179E-2</v>
      </c>
      <c r="H142" s="5"/>
      <c r="I142" s="4"/>
    </row>
    <row r="143" spans="1:9" x14ac:dyDescent="0.25">
      <c r="A143" s="26" t="s">
        <v>114</v>
      </c>
      <c r="B143" s="36">
        <v>0.110479526837307</v>
      </c>
      <c r="C143" s="37">
        <v>6.2619837517444987E-3</v>
      </c>
      <c r="D143" s="37">
        <v>1.2533162740283258E-3</v>
      </c>
      <c r="E143" s="37">
        <v>1.0819509195259872E-4</v>
      </c>
      <c r="F143" s="34">
        <v>0</v>
      </c>
      <c r="G143" s="38">
        <v>2.5633407858018761E-2</v>
      </c>
      <c r="H143" s="5"/>
      <c r="I143" s="4"/>
    </row>
    <row r="144" spans="1:9" x14ac:dyDescent="0.25">
      <c r="A144" s="26" t="s">
        <v>115</v>
      </c>
      <c r="B144" s="36">
        <v>1.9433036208182729E-2</v>
      </c>
      <c r="C144" s="37">
        <v>1.2400700620880212E-2</v>
      </c>
      <c r="D144" s="37">
        <v>5.8010776526945659E-3</v>
      </c>
      <c r="E144" s="37">
        <v>3.5175541937669816E-3</v>
      </c>
      <c r="F144" s="37">
        <v>7.7272482735747704E-4</v>
      </c>
      <c r="G144" s="38">
        <v>8.7915156198170741E-3</v>
      </c>
      <c r="H144" s="5"/>
      <c r="I144" s="4"/>
    </row>
    <row r="145" spans="1:9" x14ac:dyDescent="0.25">
      <c r="A145" s="26" t="s">
        <v>116</v>
      </c>
      <c r="B145" s="36">
        <v>2.8188463070192727E-3</v>
      </c>
      <c r="C145" s="37">
        <v>2.5578986225884355E-3</v>
      </c>
      <c r="D145" s="37">
        <v>9.1729817070842937E-4</v>
      </c>
      <c r="E145" s="37">
        <v>4.0430369575165031E-4</v>
      </c>
      <c r="F145" s="34">
        <v>0</v>
      </c>
      <c r="G145" s="38">
        <v>1.4075210716280656E-3</v>
      </c>
      <c r="H145" s="5"/>
      <c r="I145" s="4"/>
    </row>
    <row r="146" spans="1:9" x14ac:dyDescent="0.25">
      <c r="A146" s="26" t="s">
        <v>117</v>
      </c>
      <c r="B146" s="36">
        <v>0.39091789773012547</v>
      </c>
      <c r="C146" s="37">
        <v>0.30987233173750078</v>
      </c>
      <c r="D146" s="37">
        <v>0.24530989952515231</v>
      </c>
      <c r="E146" s="37">
        <v>0.19453441448342629</v>
      </c>
      <c r="F146" s="37">
        <v>0.11799562114003938</v>
      </c>
      <c r="G146" s="38">
        <v>0.25763137332407082</v>
      </c>
      <c r="H146" s="5"/>
      <c r="I146" s="4"/>
    </row>
    <row r="147" spans="1:9" x14ac:dyDescent="0.25">
      <c r="A147" s="26" t="s">
        <v>118</v>
      </c>
      <c r="B147" s="36">
        <v>4.3689382761179375E-2</v>
      </c>
      <c r="C147" s="37">
        <v>5.6903765397676165E-2</v>
      </c>
      <c r="D147" s="37">
        <v>8.2453179057254883E-2</v>
      </c>
      <c r="E147" s="37">
        <v>0.11659564706164249</v>
      </c>
      <c r="F147" s="37">
        <v>9.7818750477570868E-2</v>
      </c>
      <c r="G147" s="38">
        <v>7.8046028673319112E-2</v>
      </c>
      <c r="H147" s="5"/>
      <c r="I147" s="4"/>
    </row>
    <row r="148" spans="1:9" x14ac:dyDescent="0.25">
      <c r="A148" s="26" t="s">
        <v>119</v>
      </c>
      <c r="B148" s="36">
        <v>0.42121932588689726</v>
      </c>
      <c r="C148" s="37">
        <v>0.60057871126387607</v>
      </c>
      <c r="D148" s="37">
        <v>0.64847137062971993</v>
      </c>
      <c r="E148" s="37">
        <v>0.66147830172964139</v>
      </c>
      <c r="F148" s="37">
        <v>0.73989913367239579</v>
      </c>
      <c r="G148" s="38">
        <v>0.60808095868486534</v>
      </c>
      <c r="H148" s="5"/>
      <c r="I148" s="4"/>
    </row>
    <row r="149" spans="1:9" x14ac:dyDescent="0.25">
      <c r="A149" s="26" t="s">
        <v>120</v>
      </c>
      <c r="B149" s="36">
        <v>1.9352288804024831E-3</v>
      </c>
      <c r="C149" s="37">
        <v>3.657484847896594E-3</v>
      </c>
      <c r="D149" s="37">
        <v>8.9612366598507947E-3</v>
      </c>
      <c r="E149" s="37">
        <v>1.2852433655114012E-2</v>
      </c>
      <c r="F149" s="37">
        <v>2.1106086223585393E-2</v>
      </c>
      <c r="G149" s="38">
        <v>9.2752313606658757E-3</v>
      </c>
      <c r="H149" s="5"/>
      <c r="I149" s="4"/>
    </row>
    <row r="150" spans="1:9" x14ac:dyDescent="0.25">
      <c r="A150" s="26" t="s">
        <v>121</v>
      </c>
      <c r="B150" s="36">
        <v>2.8600564038101352E-3</v>
      </c>
      <c r="C150" s="37">
        <v>4.0143193691022242E-3</v>
      </c>
      <c r="D150" s="37">
        <v>5.1465796887592129E-3</v>
      </c>
      <c r="E150" s="37">
        <v>7.3945978101396942E-3</v>
      </c>
      <c r="F150" s="37">
        <v>1.9605917069493186E-2</v>
      </c>
      <c r="G150" s="38">
        <v>7.4620983962768563E-3</v>
      </c>
      <c r="H150" s="5"/>
      <c r="I150" s="4"/>
    </row>
    <row r="151" spans="1:9" x14ac:dyDescent="0.25">
      <c r="A151" s="26" t="s">
        <v>122</v>
      </c>
      <c r="B151" s="36">
        <v>4.5340995561258925E-3</v>
      </c>
      <c r="C151" s="37">
        <v>2.4588066524049704E-4</v>
      </c>
      <c r="D151" s="37">
        <v>1.7317831978934408E-4</v>
      </c>
      <c r="E151" s="37">
        <v>1.6600782251766037E-4</v>
      </c>
      <c r="F151" s="37">
        <v>3.5869468591953109E-4</v>
      </c>
      <c r="G151" s="38">
        <v>1.170174500503777E-3</v>
      </c>
      <c r="H151" s="5"/>
      <c r="I151" s="4"/>
    </row>
    <row r="152" spans="1:9" x14ac:dyDescent="0.25">
      <c r="A152" s="26" t="s">
        <v>123</v>
      </c>
      <c r="B152" s="36">
        <v>2.0009908138567262E-3</v>
      </c>
      <c r="C152" s="37">
        <v>4.0107632853013577E-3</v>
      </c>
      <c r="D152" s="37">
        <v>3.8621690352921537E-3</v>
      </c>
      <c r="E152" s="37">
        <v>2.5804218793356046E-3</v>
      </c>
      <c r="F152" s="37">
        <v>3.190563513276666E-3</v>
      </c>
      <c r="G152" s="38">
        <v>3.1199214826373571E-3</v>
      </c>
      <c r="H152" s="5"/>
      <c r="I152" s="4"/>
    </row>
    <row r="153" spans="1:9" x14ac:dyDescent="0.25">
      <c r="A153" s="26" t="s">
        <v>124</v>
      </c>
      <c r="B153" s="36">
        <v>7.2036484489181027E-2</v>
      </c>
      <c r="C153" s="37">
        <v>0.29319964980443014</v>
      </c>
      <c r="D153" s="37">
        <v>0.56320767437157793</v>
      </c>
      <c r="E153" s="37">
        <v>0.81092890351114699</v>
      </c>
      <c r="F153" s="37">
        <v>0.95146189900910116</v>
      </c>
      <c r="G153" s="38">
        <v>0.51802875862250386</v>
      </c>
      <c r="H153" s="5"/>
      <c r="I153" s="4"/>
    </row>
    <row r="154" spans="1:9" x14ac:dyDescent="0.25">
      <c r="A154" s="26" t="s">
        <v>125</v>
      </c>
      <c r="B154" s="36">
        <v>2.9736792772648422E-4</v>
      </c>
      <c r="C154" s="37">
        <v>8.2548377793277864E-4</v>
      </c>
      <c r="D154" s="37">
        <v>2.2846917929779768E-3</v>
      </c>
      <c r="E154" s="37">
        <v>3.3409958595081355E-3</v>
      </c>
      <c r="F154" s="37">
        <v>1.6134081455949896E-3</v>
      </c>
      <c r="G154" s="38">
        <v>1.6303472790283578E-3</v>
      </c>
      <c r="H154" s="5"/>
      <c r="I154" s="4"/>
    </row>
    <row r="155" spans="1:9" x14ac:dyDescent="0.25">
      <c r="A155" s="26" t="s">
        <v>126</v>
      </c>
      <c r="B155" s="36">
        <v>5.0105827177351819E-2</v>
      </c>
      <c r="C155" s="37">
        <v>0.10440660161364022</v>
      </c>
      <c r="D155" s="37">
        <v>0.10307581674645254</v>
      </c>
      <c r="E155" s="37">
        <v>7.5382444685113417E-2</v>
      </c>
      <c r="F155" s="37">
        <v>3.2230245166018058E-2</v>
      </c>
      <c r="G155" s="38">
        <v>7.3675340996648048E-2</v>
      </c>
      <c r="H155" s="5"/>
      <c r="I155" s="4"/>
    </row>
    <row r="156" spans="1:9" x14ac:dyDescent="0.25">
      <c r="A156" s="26" t="s">
        <v>127</v>
      </c>
      <c r="B156" s="36">
        <v>2.0329098350411207E-4</v>
      </c>
      <c r="C156" s="37">
        <v>4.2319373991405015E-4</v>
      </c>
      <c r="D156" s="37">
        <v>2.2994921892841194E-5</v>
      </c>
      <c r="E156" s="37">
        <v>2.5175274922502222E-5</v>
      </c>
      <c r="F156" s="34">
        <v>0</v>
      </c>
      <c r="G156" s="38">
        <v>1.4161727863515772E-4</v>
      </c>
      <c r="H156" s="5"/>
      <c r="I156" s="4"/>
    </row>
    <row r="157" spans="1:9" x14ac:dyDescent="0.25">
      <c r="A157" s="26" t="s">
        <v>128</v>
      </c>
      <c r="B157" s="36">
        <v>1.1039152806115331E-2</v>
      </c>
      <c r="C157" s="37">
        <v>5.0488691584875496E-3</v>
      </c>
      <c r="D157" s="37">
        <v>2.3218611333989054E-3</v>
      </c>
      <c r="E157" s="37">
        <v>7.7892176212846604E-4</v>
      </c>
      <c r="F157" s="34">
        <v>0</v>
      </c>
      <c r="G157" s="38">
        <v>4.0699298140098317E-3</v>
      </c>
      <c r="H157" s="5"/>
      <c r="I157" s="4"/>
    </row>
    <row r="158" spans="1:9" x14ac:dyDescent="0.25">
      <c r="A158" s="26" t="s">
        <v>129</v>
      </c>
      <c r="B158" s="36">
        <v>0.84301066544201209</v>
      </c>
      <c r="C158" s="37">
        <v>0.55624590043724653</v>
      </c>
      <c r="D158" s="37">
        <v>0.28810930479315977</v>
      </c>
      <c r="E158" s="37">
        <v>8.9538674292304929E-2</v>
      </c>
      <c r="F158" s="37">
        <v>9.1216242313874735E-3</v>
      </c>
      <c r="G158" s="38">
        <v>0.37599502788223077</v>
      </c>
      <c r="H158" s="5"/>
      <c r="I158" s="4"/>
    </row>
    <row r="159" spans="1:9" x14ac:dyDescent="0.25">
      <c r="A159" s="26" t="s">
        <v>130</v>
      </c>
      <c r="B159" s="36">
        <v>1.4553829251355299E-3</v>
      </c>
      <c r="C159" s="37">
        <v>3.3162169926530494E-4</v>
      </c>
      <c r="D159" s="37">
        <v>7.198846306227604E-5</v>
      </c>
      <c r="E159" s="34">
        <v>0</v>
      </c>
      <c r="F159" s="34">
        <v>0</v>
      </c>
      <c r="G159" s="38">
        <v>4.0031336598067726E-4</v>
      </c>
      <c r="H159" s="5"/>
      <c r="I159" s="4"/>
    </row>
    <row r="160" spans="1:9" x14ac:dyDescent="0.25">
      <c r="A160" s="26" t="s">
        <v>131</v>
      </c>
      <c r="B160" s="36">
        <v>1.8561370508595097E-2</v>
      </c>
      <c r="C160" s="37">
        <v>3.4165599452580089E-2</v>
      </c>
      <c r="D160" s="37">
        <v>3.5308437960411054E-2</v>
      </c>
      <c r="E160" s="37">
        <v>1.6809428580359869E-2</v>
      </c>
      <c r="F160" s="37">
        <v>2.3822599346207899E-3</v>
      </c>
      <c r="G160" s="38">
        <v>2.1911442076686289E-2</v>
      </c>
      <c r="H160" s="5"/>
      <c r="I160" s="4"/>
    </row>
    <row r="161" spans="1:9" x14ac:dyDescent="0.25">
      <c r="A161" s="26" t="s">
        <v>132</v>
      </c>
      <c r="B161" s="36">
        <v>5.4932896821890855E-4</v>
      </c>
      <c r="C161" s="37">
        <v>7.8915969041329706E-4</v>
      </c>
      <c r="D161" s="37">
        <v>6.0312749539388668E-4</v>
      </c>
      <c r="E161" s="37">
        <v>1.2779575014528472E-4</v>
      </c>
      <c r="F161" s="34">
        <v>0</v>
      </c>
      <c r="G161" s="38">
        <v>4.2957467629486565E-4</v>
      </c>
      <c r="H161" s="5"/>
      <c r="I161" s="4"/>
    </row>
    <row r="162" spans="1:9" x14ac:dyDescent="0.25">
      <c r="A162" s="39" t="s">
        <v>133</v>
      </c>
      <c r="B162" s="40">
        <v>0.40003872446765631</v>
      </c>
      <c r="C162" s="41">
        <v>0.35761954484191077</v>
      </c>
      <c r="D162" s="41">
        <v>0.30243716763122996</v>
      </c>
      <c r="E162" s="41">
        <v>0.33335341765179566</v>
      </c>
      <c r="F162" s="41">
        <v>0.47830035803633725</v>
      </c>
      <c r="G162" s="42">
        <v>0.37269402678742958</v>
      </c>
      <c r="H162" s="5"/>
      <c r="I162" s="4"/>
    </row>
    <row r="163" spans="1:9" s="4" customFormat="1" x14ac:dyDescent="0.25">
      <c r="A163" s="7"/>
      <c r="B163" s="5"/>
      <c r="C163" s="5"/>
      <c r="D163" s="5"/>
      <c r="E163" s="5"/>
      <c r="F163" s="5"/>
      <c r="G163" s="5"/>
      <c r="H163" s="5"/>
    </row>
    <row r="164" spans="1:9" s="4" customFormat="1" x14ac:dyDescent="0.25">
      <c r="A164" s="7"/>
      <c r="B164" s="5"/>
      <c r="C164" s="5"/>
      <c r="D164" s="5"/>
      <c r="E164" s="5"/>
      <c r="F164" s="5"/>
      <c r="G164" s="5"/>
      <c r="H164" s="5"/>
    </row>
    <row r="165" spans="1:9" s="4" customFormat="1" x14ac:dyDescent="0.25">
      <c r="A165" s="7"/>
      <c r="B165" s="5"/>
      <c r="C165" s="5"/>
      <c r="D165" s="5"/>
      <c r="E165" s="5"/>
      <c r="F165" s="5"/>
      <c r="G165" s="5"/>
      <c r="H165" s="5"/>
    </row>
    <row r="166" spans="1:9" s="4" customFormat="1" x14ac:dyDescent="0.25">
      <c r="A166" s="7"/>
      <c r="B166" s="5"/>
      <c r="C166" s="5"/>
      <c r="D166" s="5"/>
      <c r="E166" s="5"/>
      <c r="F166" s="5"/>
      <c r="G166" s="5"/>
      <c r="H166" s="5"/>
    </row>
    <row r="167" spans="1:9" s="4" customFormat="1" x14ac:dyDescent="0.25">
      <c r="A167" s="7"/>
      <c r="B167" s="5"/>
      <c r="C167" s="5"/>
      <c r="D167" s="5"/>
      <c r="E167" s="5"/>
      <c r="F167" s="5"/>
      <c r="G167" s="5"/>
      <c r="H167" s="5"/>
    </row>
    <row r="168" spans="1:9" s="4" customFormat="1" x14ac:dyDescent="0.25">
      <c r="A168" s="7"/>
      <c r="B168" s="5"/>
      <c r="C168" s="5"/>
      <c r="D168" s="5"/>
      <c r="E168" s="5"/>
      <c r="F168" s="5"/>
      <c r="G168" s="5"/>
      <c r="H168" s="5"/>
    </row>
    <row r="169" spans="1:9" s="4" customFormat="1" x14ac:dyDescent="0.25">
      <c r="A169" s="7"/>
      <c r="B169" s="5"/>
      <c r="C169" s="5"/>
      <c r="D169" s="5"/>
      <c r="E169" s="5"/>
      <c r="F169" s="5"/>
      <c r="G169" s="5"/>
      <c r="H169" s="5"/>
    </row>
    <row r="170" spans="1:9" s="4" customFormat="1" x14ac:dyDescent="0.25">
      <c r="A170" s="7"/>
      <c r="B170" s="5"/>
      <c r="C170" s="5"/>
      <c r="D170" s="5"/>
      <c r="E170" s="5"/>
      <c r="F170" s="5"/>
      <c r="G170" s="5"/>
      <c r="H170" s="5"/>
    </row>
    <row r="171" spans="1:9" s="4" customFormat="1" x14ac:dyDescent="0.25">
      <c r="A171" s="7"/>
      <c r="B171" s="5"/>
      <c r="C171" s="5"/>
      <c r="D171" s="5"/>
      <c r="E171" s="5"/>
      <c r="F171" s="5"/>
      <c r="G171" s="5"/>
      <c r="H171" s="5"/>
    </row>
    <row r="172" spans="1:9" s="4" customFormat="1" x14ac:dyDescent="0.25">
      <c r="A172" s="7"/>
      <c r="B172" s="5"/>
      <c r="C172" s="5"/>
      <c r="D172" s="5"/>
      <c r="E172" s="5"/>
      <c r="F172" s="5"/>
      <c r="G172" s="5"/>
      <c r="H172" s="5"/>
    </row>
    <row r="173" spans="1:9" s="4" customFormat="1" x14ac:dyDescent="0.25">
      <c r="A173" s="7"/>
      <c r="B173" s="5"/>
      <c r="C173" s="5"/>
      <c r="D173" s="5"/>
      <c r="E173" s="5"/>
      <c r="F173" s="5"/>
      <c r="G173" s="5"/>
      <c r="H173" s="5"/>
    </row>
    <row r="174" spans="1:9" s="4" customFormat="1" x14ac:dyDescent="0.25">
      <c r="A174" s="7"/>
      <c r="B174" s="5"/>
      <c r="C174" s="5"/>
      <c r="D174" s="5"/>
      <c r="E174" s="5"/>
      <c r="F174" s="5"/>
      <c r="G174" s="5"/>
      <c r="H174" s="5"/>
    </row>
    <row r="175" spans="1:9" s="4" customFormat="1" x14ac:dyDescent="0.25">
      <c r="A175" s="7"/>
      <c r="B175" s="5"/>
      <c r="C175" s="5"/>
      <c r="D175" s="5"/>
      <c r="E175" s="5"/>
      <c r="F175" s="5"/>
      <c r="G175" s="5"/>
      <c r="H175" s="5"/>
    </row>
    <row r="176" spans="1:9" s="4" customFormat="1" x14ac:dyDescent="0.25">
      <c r="A176" s="7"/>
      <c r="B176" s="5"/>
      <c r="C176" s="5"/>
      <c r="D176" s="5"/>
      <c r="E176" s="5"/>
      <c r="F176" s="5"/>
      <c r="G176" s="5"/>
      <c r="H176" s="5"/>
    </row>
    <row r="177" spans="1:8" s="4" customFormat="1" x14ac:dyDescent="0.25">
      <c r="A177" s="7"/>
      <c r="B177" s="5"/>
      <c r="C177" s="5"/>
      <c r="D177" s="5"/>
      <c r="E177" s="5"/>
      <c r="F177" s="5"/>
      <c r="G177" s="5"/>
      <c r="H177" s="5"/>
    </row>
    <row r="178" spans="1:8" s="4" customFormat="1" x14ac:dyDescent="0.25">
      <c r="A178" s="7"/>
      <c r="B178" s="5"/>
      <c r="C178" s="5"/>
      <c r="D178" s="5"/>
      <c r="E178" s="5"/>
      <c r="F178" s="5"/>
      <c r="G178" s="5"/>
      <c r="H178" s="5"/>
    </row>
    <row r="179" spans="1:8" s="4" customFormat="1" x14ac:dyDescent="0.25">
      <c r="A179" s="7"/>
      <c r="B179" s="5"/>
      <c r="C179" s="5"/>
      <c r="D179" s="5"/>
      <c r="E179" s="5"/>
      <c r="F179" s="5"/>
      <c r="G179" s="5"/>
      <c r="H179" s="5"/>
    </row>
    <row r="180" spans="1:8" s="4" customFormat="1" x14ac:dyDescent="0.25">
      <c r="A180" s="7"/>
      <c r="B180" s="5"/>
      <c r="C180" s="5"/>
      <c r="D180" s="5"/>
      <c r="E180" s="5"/>
      <c r="F180" s="5"/>
      <c r="G180" s="5"/>
      <c r="H180" s="5"/>
    </row>
    <row r="181" spans="1:8" s="4" customFormat="1" x14ac:dyDescent="0.25">
      <c r="A181" s="7"/>
      <c r="B181" s="5"/>
      <c r="C181" s="5"/>
      <c r="D181" s="5"/>
      <c r="E181" s="5"/>
      <c r="F181" s="5"/>
      <c r="G181" s="5"/>
      <c r="H181" s="5"/>
    </row>
    <row r="182" spans="1:8" s="4" customFormat="1" x14ac:dyDescent="0.25">
      <c r="A182" s="7"/>
      <c r="B182" s="5"/>
      <c r="C182" s="5"/>
      <c r="D182" s="5"/>
      <c r="E182" s="5"/>
      <c r="F182" s="5"/>
      <c r="G182" s="5"/>
      <c r="H182" s="5"/>
    </row>
    <row r="183" spans="1:8" s="4" customFormat="1" x14ac:dyDescent="0.25">
      <c r="A183" s="7"/>
      <c r="B183" s="5"/>
      <c r="C183" s="5"/>
      <c r="D183" s="5"/>
      <c r="E183" s="5"/>
      <c r="F183" s="5"/>
      <c r="G183" s="5"/>
      <c r="H183" s="5"/>
    </row>
    <row r="184" spans="1:8" s="4" customFormat="1" x14ac:dyDescent="0.25">
      <c r="A184" s="7"/>
      <c r="B184" s="5"/>
      <c r="C184" s="5"/>
      <c r="D184" s="5"/>
      <c r="E184" s="5"/>
      <c r="F184" s="5"/>
      <c r="G184" s="5"/>
      <c r="H184" s="5"/>
    </row>
    <row r="185" spans="1:8" s="4" customFormat="1" x14ac:dyDescent="0.25">
      <c r="A185" s="7"/>
      <c r="B185" s="5"/>
      <c r="C185" s="5"/>
      <c r="D185" s="5"/>
      <c r="E185" s="5"/>
      <c r="F185" s="5"/>
      <c r="G185" s="5"/>
      <c r="H185" s="5"/>
    </row>
    <row r="186" spans="1:8" s="4" customFormat="1" x14ac:dyDescent="0.25">
      <c r="A186" s="7"/>
      <c r="B186" s="5"/>
      <c r="C186" s="5"/>
      <c r="D186" s="5"/>
      <c r="E186" s="5"/>
      <c r="F186" s="5"/>
      <c r="G186" s="5"/>
      <c r="H186" s="5"/>
    </row>
    <row r="187" spans="1:8" s="4" customFormat="1" x14ac:dyDescent="0.25">
      <c r="A187" s="7"/>
      <c r="B187" s="5"/>
      <c r="C187" s="5"/>
      <c r="D187" s="5"/>
      <c r="E187" s="5"/>
      <c r="F187" s="5"/>
      <c r="G187" s="5"/>
      <c r="H187" s="5"/>
    </row>
    <row r="188" spans="1:8" s="4" customFormat="1" x14ac:dyDescent="0.25">
      <c r="A188" s="7"/>
      <c r="B188" s="5"/>
      <c r="C188" s="5"/>
      <c r="D188" s="5"/>
      <c r="E188" s="5"/>
      <c r="F188" s="5"/>
      <c r="G188" s="5"/>
      <c r="H188" s="5"/>
    </row>
    <row r="189" spans="1:8" s="4" customFormat="1" x14ac:dyDescent="0.25">
      <c r="A189" s="7"/>
      <c r="B189" s="5"/>
      <c r="C189" s="5"/>
      <c r="D189" s="5"/>
      <c r="E189" s="5"/>
      <c r="F189" s="5"/>
      <c r="G189" s="5"/>
      <c r="H189" s="5"/>
    </row>
    <row r="190" spans="1:8" s="4" customFormat="1" x14ac:dyDescent="0.25">
      <c r="A190" s="7"/>
      <c r="B190" s="5"/>
      <c r="C190" s="5"/>
      <c r="D190" s="5"/>
      <c r="E190" s="5"/>
      <c r="F190" s="5"/>
      <c r="G190" s="5"/>
      <c r="H190" s="5"/>
    </row>
    <row r="191" spans="1:8" s="4" customFormat="1" x14ac:dyDescent="0.25">
      <c r="A191" s="7"/>
      <c r="B191" s="5"/>
      <c r="C191" s="5"/>
      <c r="D191" s="5"/>
      <c r="E191" s="5"/>
      <c r="F191" s="5"/>
      <c r="G191" s="5"/>
      <c r="H191" s="5"/>
    </row>
    <row r="192" spans="1:8" s="4" customFormat="1" x14ac:dyDescent="0.25">
      <c r="A192" s="7"/>
      <c r="B192" s="5"/>
      <c r="C192" s="5"/>
      <c r="D192" s="5"/>
      <c r="E192" s="5"/>
      <c r="F192" s="5"/>
      <c r="G192" s="5"/>
      <c r="H192" s="5"/>
    </row>
    <row r="193" spans="1:8" s="4" customFormat="1" x14ac:dyDescent="0.25">
      <c r="A193" s="7"/>
      <c r="B193" s="5"/>
      <c r="C193" s="5"/>
      <c r="D193" s="5"/>
      <c r="E193" s="5"/>
      <c r="F193" s="5"/>
      <c r="G193" s="5"/>
      <c r="H193" s="5"/>
    </row>
    <row r="194" spans="1:8" s="4" customFormat="1" x14ac:dyDescent="0.25">
      <c r="A194" s="7"/>
      <c r="B194" s="5"/>
      <c r="C194" s="5"/>
      <c r="D194" s="5"/>
      <c r="E194" s="5"/>
      <c r="F194" s="5"/>
      <c r="G194" s="5"/>
    </row>
    <row r="195" spans="1:8" s="4" customFormat="1" x14ac:dyDescent="0.25">
      <c r="A195" s="7"/>
      <c r="B195" s="5"/>
      <c r="C195" s="5"/>
      <c r="D195" s="5"/>
      <c r="E195" s="5"/>
      <c r="F195" s="5"/>
      <c r="G195" s="5"/>
    </row>
    <row r="196" spans="1:8" s="4" customFormat="1" x14ac:dyDescent="0.25">
      <c r="A196" s="7"/>
      <c r="B196" s="5"/>
      <c r="C196" s="5"/>
      <c r="D196" s="5"/>
      <c r="E196" s="5"/>
      <c r="F196" s="5"/>
      <c r="G196" s="5"/>
    </row>
    <row r="197" spans="1:8" s="4" customFormat="1" x14ac:dyDescent="0.25">
      <c r="A197" s="7"/>
      <c r="B197" s="5"/>
      <c r="C197" s="5"/>
      <c r="D197" s="5"/>
      <c r="E197" s="5"/>
      <c r="F197" s="5"/>
      <c r="G197" s="5"/>
    </row>
    <row r="198" spans="1:8" s="4" customFormat="1" x14ac:dyDescent="0.25">
      <c r="A198" s="7"/>
      <c r="B198" s="5"/>
      <c r="C198" s="5"/>
      <c r="D198" s="5"/>
      <c r="E198" s="5"/>
      <c r="F198" s="5"/>
      <c r="G198" s="5"/>
    </row>
    <row r="199" spans="1:8" s="4" customFormat="1" x14ac:dyDescent="0.25">
      <c r="A199" s="7"/>
      <c r="B199" s="5"/>
      <c r="C199" s="5"/>
      <c r="D199" s="5"/>
      <c r="E199" s="5"/>
      <c r="F199" s="5"/>
      <c r="G199" s="5"/>
    </row>
    <row r="200" spans="1:8" s="4" customFormat="1" x14ac:dyDescent="0.25">
      <c r="A200" s="7"/>
      <c r="B200" s="5"/>
      <c r="C200" s="5"/>
      <c r="D200" s="5"/>
      <c r="E200" s="5"/>
      <c r="F200" s="5"/>
      <c r="G200" s="5"/>
    </row>
    <row r="201" spans="1:8" s="4" customFormat="1" x14ac:dyDescent="0.25">
      <c r="A201" s="7"/>
      <c r="B201" s="5"/>
      <c r="C201" s="5"/>
      <c r="D201" s="5"/>
      <c r="E201" s="5"/>
      <c r="F201" s="5"/>
      <c r="G201" s="5"/>
    </row>
    <row r="202" spans="1:8" s="4" customFormat="1" x14ac:dyDescent="0.25">
      <c r="A202" s="7"/>
      <c r="B202" s="5"/>
      <c r="C202" s="5"/>
      <c r="D202" s="5"/>
      <c r="E202" s="5"/>
      <c r="F202" s="5"/>
      <c r="G202" s="5"/>
    </row>
    <row r="203" spans="1:8" s="4" customFormat="1" x14ac:dyDescent="0.25">
      <c r="A203" s="7"/>
      <c r="B203" s="5"/>
      <c r="C203" s="5"/>
      <c r="D203" s="5"/>
      <c r="E203" s="5"/>
      <c r="F203" s="5"/>
      <c r="G203" s="5"/>
    </row>
  </sheetData>
  <mergeCells count="33">
    <mergeCell ref="B6:H6"/>
    <mergeCell ref="B7:C8"/>
    <mergeCell ref="D7:E7"/>
    <mergeCell ref="G7:G8"/>
    <mergeCell ref="H7:H8"/>
    <mergeCell ref="B9:B10"/>
    <mergeCell ref="B11:H11"/>
    <mergeCell ref="B23:H23"/>
    <mergeCell ref="B18:H18"/>
    <mergeCell ref="B19:C20"/>
    <mergeCell ref="D19:E19"/>
    <mergeCell ref="G19:G20"/>
    <mergeCell ref="H19:H20"/>
    <mergeCell ref="B21:B22"/>
    <mergeCell ref="A78:G78"/>
    <mergeCell ref="A79:G79"/>
    <mergeCell ref="A80:A81"/>
    <mergeCell ref="B80:G80"/>
    <mergeCell ref="B45:B48"/>
    <mergeCell ref="B30:D30"/>
    <mergeCell ref="B31:D31"/>
    <mergeCell ref="B32:B33"/>
    <mergeCell ref="B34:C34"/>
    <mergeCell ref="B35:C35"/>
    <mergeCell ref="B41:C41"/>
    <mergeCell ref="B42:C42"/>
    <mergeCell ref="B43:C43"/>
    <mergeCell ref="B44:C44"/>
    <mergeCell ref="B36:C36"/>
    <mergeCell ref="B37:C37"/>
    <mergeCell ref="B38:C38"/>
    <mergeCell ref="B39:C39"/>
    <mergeCell ref="B40:C40"/>
  </mergeCells>
  <pageMargins left="0.45" right="0.45" top="0.5" bottom="0.5" header="0" footer="0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2014-08-06T15:33:51Z</cp:lastPrinted>
  <dcterms:created xsi:type="dcterms:W3CDTF">2013-08-06T13:22:30Z</dcterms:created>
  <dcterms:modified xsi:type="dcterms:W3CDTF">2014-08-06T15:33:57Z</dcterms:modified>
</cp:coreProperties>
</file>